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in-bfc-21-61v\bfc_siege\20_MOBILITES\05_ORT\02_ORT_BFC\06_SITE_INTERNET\publications\2024\données_transports\"/>
    </mc:Choice>
  </mc:AlternateContent>
  <xr:revisionPtr revIDLastSave="0" documentId="8_{76976CAC-1DA2-45FD-958D-DB0386ECA290}" xr6:coauthVersionLast="47" xr6:coauthVersionMax="47" xr10:uidLastSave="{00000000-0000-0000-0000-000000000000}"/>
  <bookViews>
    <workbookView xWindow="-25320" yWindow="-5715" windowWidth="25440" windowHeight="15390" tabRatio="737" xr2:uid="{00000000-000D-0000-FFFF-FFFF00000000}"/>
  </bookViews>
  <sheets>
    <sheet name="Sommaire" sheetId="1" r:id="rId1"/>
    <sheet name="C1.a" sheetId="31" r:id="rId2"/>
    <sheet name="C1.b" sheetId="19" r:id="rId3"/>
    <sheet name="C1.c" sheetId="20" r:id="rId4"/>
    <sheet name="C1.d" sheetId="21" r:id="rId5"/>
    <sheet name="C1.e" sheetId="15" r:id="rId6"/>
    <sheet name="C1.f" sheetId="16" r:id="rId7"/>
    <sheet name="C1.g" sheetId="17" r:id="rId8"/>
    <sheet name="C2.a" sheetId="22" r:id="rId9"/>
    <sheet name="C2.c" sheetId="24" r:id="rId10"/>
    <sheet name="C2.d" sheetId="25" r:id="rId11"/>
    <sheet name="C3.a" sheetId="26" r:id="rId12"/>
    <sheet name="C5.a" sheetId="27" r:id="rId13"/>
    <sheet name="C5.b" sheetId="28" r:id="rId14"/>
    <sheet name="C5.c" sheetId="29" r:id="rId15"/>
  </sheets>
  <definedNames>
    <definedName name="_xlnm.Print_Titles" localSheetId="1">'C1.a'!$A:$A</definedName>
    <definedName name="_xlnm.Print_Titles" localSheetId="8">'C2.a'!$3:$3</definedName>
    <definedName name="_xlnm.Print_Titles" localSheetId="12">'C5.a'!$A:$A</definedName>
    <definedName name="_xlnm.Print_Titles" localSheetId="14">'C5.c'!$A:$A</definedName>
    <definedName name="_xlnm.Print_Area" localSheetId="1">'C1.a'!$A$1:$U$34</definedName>
    <definedName name="_xlnm.Print_Area" localSheetId="2">'C1.b'!$A$1:$H$10</definedName>
    <definedName name="_xlnm.Print_Area" localSheetId="14">'C5.c'!$A$1:$V$22</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7" i="22" l="1"/>
  <c r="X102" i="22"/>
  <c r="W102" i="22"/>
  <c r="V102" i="22"/>
  <c r="U102" i="22"/>
  <c r="T102" i="22"/>
  <c r="S102" i="22"/>
  <c r="R102" i="22"/>
  <c r="Q102" i="22"/>
  <c r="P102" i="22"/>
  <c r="O102" i="22"/>
  <c r="N102" i="22"/>
  <c r="M102" i="22"/>
  <c r="L102" i="22"/>
  <c r="K102" i="22"/>
  <c r="J102" i="22"/>
  <c r="I102" i="22"/>
  <c r="H102" i="22"/>
  <c r="G102" i="22"/>
  <c r="F102" i="22"/>
  <c r="E102" i="22"/>
  <c r="D102" i="22"/>
  <c r="C102" i="22"/>
  <c r="B102" i="22"/>
  <c r="X97" i="22"/>
  <c r="W97" i="22"/>
  <c r="V97" i="22"/>
  <c r="U97" i="22"/>
  <c r="T97" i="22"/>
  <c r="S97" i="22"/>
  <c r="R97" i="22"/>
  <c r="Q97" i="22"/>
  <c r="P97" i="22"/>
  <c r="O97" i="22"/>
  <c r="N97" i="22"/>
  <c r="M97" i="22"/>
  <c r="L97" i="22"/>
  <c r="K97" i="22"/>
  <c r="J97" i="22"/>
  <c r="I97" i="22"/>
  <c r="H97" i="22"/>
  <c r="G97" i="22"/>
  <c r="F97" i="22"/>
  <c r="E97" i="22"/>
  <c r="D97" i="22"/>
  <c r="C97" i="22"/>
  <c r="B97" i="22"/>
  <c r="X92" i="22"/>
  <c r="W92" i="22"/>
  <c r="V92" i="22"/>
  <c r="U92" i="22"/>
  <c r="T92" i="22"/>
  <c r="S92" i="22"/>
  <c r="R92" i="22"/>
  <c r="Q92" i="22"/>
  <c r="P92" i="22"/>
  <c r="O92" i="22"/>
  <c r="N92" i="22"/>
  <c r="M92" i="22"/>
  <c r="L92" i="22"/>
  <c r="K92" i="22"/>
  <c r="J92" i="22"/>
  <c r="I92" i="22"/>
  <c r="H92" i="22"/>
  <c r="G92" i="22"/>
  <c r="F92" i="22"/>
  <c r="E92" i="22"/>
  <c r="D92" i="22"/>
  <c r="C92" i="22"/>
  <c r="B92" i="22"/>
  <c r="X87" i="22"/>
  <c r="W87" i="22"/>
  <c r="V87" i="22"/>
  <c r="U87" i="22"/>
  <c r="T87" i="22"/>
  <c r="S87" i="22"/>
  <c r="R87" i="22"/>
  <c r="Q87" i="22"/>
  <c r="P87" i="22"/>
  <c r="O87" i="22"/>
  <c r="N87" i="22"/>
  <c r="M87" i="22"/>
  <c r="L87" i="22"/>
  <c r="K87" i="22"/>
  <c r="J87" i="22"/>
  <c r="I87" i="22"/>
  <c r="H87" i="22"/>
  <c r="G87" i="22"/>
  <c r="F87" i="22"/>
  <c r="E87" i="22"/>
  <c r="D87" i="22"/>
  <c r="C87" i="22"/>
  <c r="B87" i="22"/>
  <c r="X82" i="22"/>
  <c r="W82" i="22"/>
  <c r="V82" i="22"/>
  <c r="U82" i="22"/>
  <c r="T82" i="22"/>
  <c r="S82" i="22"/>
  <c r="R82" i="22"/>
  <c r="Q82" i="22"/>
  <c r="P82" i="22"/>
  <c r="O82" i="22"/>
  <c r="N82" i="22"/>
  <c r="M82" i="22"/>
  <c r="L82" i="22"/>
  <c r="K82" i="22"/>
  <c r="J82" i="22"/>
  <c r="I82" i="22"/>
  <c r="H82" i="22"/>
  <c r="G82" i="22"/>
  <c r="F82" i="22"/>
  <c r="E82" i="22"/>
  <c r="D82" i="22"/>
  <c r="C82" i="22"/>
  <c r="B82" i="22"/>
  <c r="X77" i="22"/>
  <c r="W77" i="22"/>
  <c r="V77" i="22"/>
  <c r="U77" i="22"/>
  <c r="T77" i="22"/>
  <c r="S77" i="22"/>
  <c r="R77" i="22"/>
  <c r="Q77" i="22"/>
  <c r="P77" i="22"/>
  <c r="O77" i="22"/>
  <c r="N77" i="22"/>
  <c r="M77" i="22"/>
  <c r="L77" i="22"/>
  <c r="K77" i="22"/>
  <c r="J77" i="22"/>
  <c r="I77" i="22"/>
  <c r="H77" i="22"/>
  <c r="G77" i="22"/>
  <c r="F77" i="22"/>
  <c r="E77" i="22"/>
  <c r="D77" i="22"/>
  <c r="C77" i="22"/>
  <c r="B77" i="22"/>
  <c r="X72" i="22"/>
  <c r="W72" i="22"/>
  <c r="V72" i="22"/>
  <c r="U72" i="22"/>
  <c r="T72" i="22"/>
  <c r="S72" i="22"/>
  <c r="R72" i="22"/>
  <c r="Q72" i="22"/>
  <c r="P72" i="22"/>
  <c r="O72" i="22"/>
  <c r="N72" i="22"/>
  <c r="M72" i="22"/>
  <c r="L72" i="22"/>
  <c r="K72" i="22"/>
  <c r="J72" i="22"/>
  <c r="I72" i="22"/>
  <c r="H72" i="22"/>
  <c r="G72" i="22"/>
  <c r="F72" i="22"/>
  <c r="E72" i="22"/>
  <c r="D72" i="22"/>
  <c r="C72" i="22"/>
  <c r="B72" i="22"/>
  <c r="X67" i="22"/>
  <c r="W67" i="22"/>
  <c r="V67" i="22"/>
  <c r="U67" i="22"/>
  <c r="T67" i="22"/>
  <c r="S67" i="22"/>
  <c r="R67" i="22"/>
  <c r="Q67" i="22"/>
  <c r="P67" i="22"/>
  <c r="O67" i="22"/>
  <c r="N67" i="22"/>
  <c r="M67" i="22"/>
  <c r="L67" i="22"/>
  <c r="K67" i="22"/>
  <c r="J67" i="22"/>
  <c r="I67" i="22"/>
  <c r="H67" i="22"/>
  <c r="G67" i="22"/>
  <c r="F67" i="22"/>
  <c r="E67" i="22"/>
  <c r="D67" i="22"/>
  <c r="C67" i="22"/>
  <c r="B67" i="22"/>
  <c r="Y62" i="22"/>
  <c r="X62" i="22"/>
  <c r="W62" i="22"/>
  <c r="V62" i="22"/>
  <c r="U62" i="22"/>
  <c r="T62" i="22"/>
  <c r="S62" i="22"/>
  <c r="R62" i="22"/>
  <c r="Q62" i="22"/>
  <c r="P62" i="22"/>
  <c r="O62" i="22"/>
  <c r="N62" i="22"/>
  <c r="M62" i="22"/>
  <c r="L62" i="22"/>
  <c r="K62" i="22"/>
  <c r="J62" i="22"/>
  <c r="I62" i="22"/>
  <c r="H62" i="22"/>
  <c r="G62" i="22"/>
  <c r="F62" i="22"/>
  <c r="E62" i="22"/>
  <c r="D62" i="22"/>
  <c r="C62" i="22"/>
  <c r="B62" i="22"/>
  <c r="Y57" i="22"/>
  <c r="X57" i="22"/>
  <c r="W57" i="22"/>
  <c r="V57" i="22"/>
  <c r="U57" i="22"/>
  <c r="T57" i="22"/>
  <c r="S57" i="22"/>
  <c r="R57" i="22"/>
  <c r="Q57" i="22"/>
  <c r="P57" i="22"/>
  <c r="O57" i="22"/>
  <c r="N57" i="22"/>
  <c r="M57" i="22"/>
  <c r="L57" i="22"/>
  <c r="K57" i="22"/>
  <c r="J57" i="22"/>
  <c r="I57" i="22"/>
  <c r="H57" i="22"/>
  <c r="G57" i="22"/>
  <c r="F57" i="22"/>
  <c r="E57" i="22"/>
  <c r="D57" i="22"/>
  <c r="C57" i="22"/>
  <c r="B57" i="22"/>
  <c r="Y52" i="22"/>
  <c r="X52" i="22"/>
  <c r="W52" i="22"/>
  <c r="V52" i="22"/>
  <c r="U52" i="22"/>
  <c r="T52" i="22"/>
  <c r="S52" i="22"/>
  <c r="R52" i="22"/>
  <c r="Q52" i="22"/>
  <c r="P52" i="22"/>
  <c r="O52" i="22"/>
  <c r="N52" i="22"/>
  <c r="M52" i="22"/>
  <c r="L52" i="22"/>
  <c r="K52" i="22"/>
  <c r="J52" i="22"/>
  <c r="I52" i="22"/>
  <c r="H52" i="22"/>
  <c r="G52" i="22"/>
  <c r="F52" i="22"/>
  <c r="E52" i="22"/>
  <c r="D52" i="22"/>
  <c r="C52" i="22"/>
  <c r="B52" i="22"/>
  <c r="Y47" i="22"/>
  <c r="X47" i="22"/>
  <c r="W47" i="22"/>
  <c r="V47" i="22"/>
  <c r="U47" i="22"/>
  <c r="T47" i="22"/>
  <c r="S47" i="22"/>
  <c r="R47" i="22"/>
  <c r="Q47" i="22"/>
  <c r="P47" i="22"/>
  <c r="O47" i="22"/>
  <c r="N47" i="22"/>
  <c r="M47" i="22"/>
  <c r="L47" i="22"/>
  <c r="K47" i="22"/>
  <c r="J47" i="22"/>
  <c r="I47" i="22"/>
  <c r="H47" i="22"/>
  <c r="G47" i="22"/>
  <c r="F47" i="22"/>
  <c r="E47" i="22"/>
  <c r="D47" i="22"/>
  <c r="C47" i="22"/>
  <c r="B47" i="22"/>
  <c r="Y42" i="22"/>
  <c r="X42" i="22"/>
  <c r="W42" i="22"/>
  <c r="V42" i="22"/>
  <c r="U42" i="22"/>
  <c r="T42" i="22"/>
  <c r="S42" i="22"/>
  <c r="R42" i="22"/>
  <c r="Q42" i="22"/>
  <c r="P42" i="22"/>
  <c r="O42" i="22"/>
  <c r="N42" i="22"/>
  <c r="M42" i="22"/>
  <c r="L42" i="22"/>
  <c r="K42" i="22"/>
  <c r="J42" i="22"/>
  <c r="I42" i="22"/>
  <c r="H42" i="22"/>
  <c r="G42" i="22"/>
  <c r="F42" i="22"/>
  <c r="E42" i="22"/>
  <c r="D42" i="22"/>
  <c r="C42" i="22"/>
  <c r="B42" i="22"/>
  <c r="Y37" i="22"/>
  <c r="X37" i="22"/>
  <c r="W37" i="22"/>
  <c r="V37" i="22"/>
  <c r="U37" i="22"/>
  <c r="T37" i="22"/>
  <c r="S37" i="22"/>
  <c r="R37" i="22"/>
  <c r="Q37" i="22"/>
  <c r="P37" i="22"/>
  <c r="O37" i="22"/>
  <c r="N37" i="22"/>
  <c r="M37" i="22"/>
  <c r="L37" i="22"/>
  <c r="K37" i="22"/>
  <c r="J37" i="22"/>
  <c r="I37" i="22"/>
  <c r="H37" i="22"/>
  <c r="G37" i="22"/>
  <c r="F37" i="22"/>
  <c r="E37" i="22"/>
  <c r="D37" i="22"/>
  <c r="C37" i="22"/>
  <c r="B37" i="22"/>
  <c r="Y32" i="22"/>
  <c r="X32" i="22"/>
  <c r="W32" i="22"/>
  <c r="V32" i="22"/>
  <c r="U32" i="22"/>
  <c r="T32" i="22"/>
  <c r="S32" i="22"/>
  <c r="R32" i="22"/>
  <c r="Q32" i="22"/>
  <c r="P32" i="22"/>
  <c r="O32" i="22"/>
  <c r="N32" i="22"/>
  <c r="M32" i="22"/>
  <c r="L32" i="22"/>
  <c r="K32" i="22"/>
  <c r="J32" i="22"/>
  <c r="I32" i="22"/>
  <c r="H32" i="22"/>
  <c r="G32" i="22"/>
  <c r="F32" i="22"/>
  <c r="E32" i="22"/>
  <c r="D32" i="22"/>
  <c r="C32" i="22"/>
  <c r="B32" i="22"/>
  <c r="Y27" i="22"/>
  <c r="X27" i="22"/>
  <c r="W27" i="22"/>
  <c r="V27" i="22"/>
  <c r="U27" i="22"/>
  <c r="T27" i="22"/>
  <c r="S27" i="22"/>
  <c r="R27" i="22"/>
  <c r="Q27" i="22"/>
  <c r="P27" i="22"/>
  <c r="O27" i="22"/>
  <c r="N27" i="22"/>
  <c r="M27" i="22"/>
  <c r="L27" i="22"/>
  <c r="K27" i="22"/>
  <c r="J27" i="22"/>
  <c r="I27" i="22"/>
  <c r="H27" i="22"/>
  <c r="G27" i="22"/>
  <c r="F27" i="22"/>
  <c r="E27" i="22"/>
  <c r="D27" i="22"/>
  <c r="C27" i="22"/>
  <c r="B27" i="22"/>
  <c r="Y22" i="22"/>
  <c r="X22" i="22"/>
  <c r="W22" i="22"/>
  <c r="V22" i="22"/>
  <c r="U22" i="22"/>
  <c r="T22" i="22"/>
  <c r="S22" i="22"/>
  <c r="R22" i="22"/>
  <c r="Q22" i="22"/>
  <c r="P22" i="22"/>
  <c r="O22" i="22"/>
  <c r="N22" i="22"/>
  <c r="M22" i="22"/>
  <c r="L22" i="22"/>
  <c r="K22" i="22"/>
  <c r="J22" i="22"/>
  <c r="I22" i="22"/>
  <c r="H22" i="22"/>
  <c r="G22" i="22"/>
  <c r="F22" i="22"/>
  <c r="E22" i="22"/>
  <c r="D22" i="22"/>
  <c r="C22" i="22"/>
  <c r="B22" i="22"/>
  <c r="Y17" i="22"/>
  <c r="X17" i="22"/>
  <c r="W17" i="22"/>
  <c r="V17" i="22"/>
  <c r="U17" i="22"/>
  <c r="T17" i="22"/>
  <c r="S17" i="22"/>
  <c r="R17" i="22"/>
  <c r="Q17" i="22"/>
  <c r="P17" i="22"/>
  <c r="O17" i="22"/>
  <c r="N17" i="22"/>
  <c r="M17" i="22"/>
  <c r="L17" i="22"/>
  <c r="K17" i="22"/>
  <c r="J17" i="22"/>
  <c r="I17" i="22"/>
  <c r="H17" i="22"/>
  <c r="G17" i="22"/>
  <c r="F17" i="22"/>
  <c r="E17" i="22"/>
  <c r="D17" i="22"/>
  <c r="C17" i="22"/>
  <c r="B17" i="22"/>
  <c r="D12" i="22"/>
  <c r="E12" i="22"/>
  <c r="F12" i="22"/>
  <c r="G12" i="22"/>
  <c r="H12" i="22"/>
  <c r="I12" i="22"/>
  <c r="J12" i="22"/>
  <c r="K12" i="22"/>
  <c r="L12" i="22"/>
  <c r="M12" i="22"/>
  <c r="N12" i="22"/>
  <c r="O12" i="22"/>
  <c r="P12" i="22"/>
  <c r="Q12" i="22"/>
  <c r="R12" i="22"/>
  <c r="S12" i="22"/>
  <c r="T12" i="22"/>
  <c r="U12" i="22"/>
  <c r="V12" i="22"/>
  <c r="W12" i="22"/>
  <c r="X12" i="22"/>
  <c r="Y12" i="22"/>
  <c r="C12" i="22"/>
  <c r="B12" i="22"/>
  <c r="Y7" i="22"/>
  <c r="N7" i="19"/>
  <c r="N8" i="19"/>
  <c r="X16" i="27"/>
  <c r="X15" i="27"/>
  <c r="X14" i="27"/>
  <c r="X13" i="27"/>
  <c r="X12" i="27"/>
  <c r="M8" i="19"/>
  <c r="L8" i="19"/>
  <c r="K8" i="19"/>
  <c r="J8" i="19"/>
  <c r="I8" i="19"/>
  <c r="H8" i="19"/>
  <c r="G8" i="19"/>
  <c r="F8" i="19"/>
  <c r="E8" i="19"/>
  <c r="D8" i="19"/>
  <c r="C8" i="19"/>
  <c r="M7" i="19"/>
  <c r="L7" i="19"/>
  <c r="K7" i="19"/>
  <c r="J7" i="19"/>
  <c r="I7" i="19"/>
  <c r="H7" i="19"/>
  <c r="G7" i="19"/>
  <c r="F7" i="19"/>
  <c r="E7" i="19"/>
  <c r="D7" i="19"/>
  <c r="C7" i="19"/>
  <c r="B8" i="19"/>
  <c r="B7" i="19"/>
  <c r="X7" i="22"/>
  <c r="W7" i="22"/>
  <c r="V7" i="22"/>
  <c r="U7" i="22"/>
  <c r="T7" i="22"/>
  <c r="S7" i="22"/>
  <c r="R7" i="22"/>
  <c r="Q7" i="22"/>
  <c r="P7" i="22"/>
  <c r="O7" i="22"/>
  <c r="N7" i="22"/>
  <c r="M7" i="22"/>
  <c r="L7" i="22"/>
  <c r="K7" i="22"/>
  <c r="J7" i="22"/>
  <c r="I7" i="22"/>
  <c r="H7" i="22"/>
  <c r="G7" i="22"/>
  <c r="F7" i="22"/>
  <c r="E7" i="22"/>
  <c r="D7" i="22"/>
  <c r="C7" i="22"/>
  <c r="B7" i="22"/>
</calcChain>
</file>

<file path=xl/sharedStrings.xml><?xml version="1.0" encoding="utf-8"?>
<sst xmlns="http://schemas.openxmlformats.org/spreadsheetml/2006/main" count="838" uniqueCount="216">
  <si>
    <t>C2.a Évolution annuelle de la masse salariale, du salaire moyen par tête (SMPT) et du pouvoir d'achat du SMPT</t>
  </si>
  <si>
    <t>C2.c Évolution annuelle de l'indice du coût du travail</t>
  </si>
  <si>
    <t>C3.a Évolution annuelle du salaire horaire brut de base ouvrier et de son pouvoir d'achat</t>
  </si>
  <si>
    <t>Transport principalement de voyageurs</t>
  </si>
  <si>
    <t>Routier et services de déménagement</t>
  </si>
  <si>
    <t>Par conduites</t>
  </si>
  <si>
    <t>Autres services de transport</t>
  </si>
  <si>
    <t>Entreposage et manutention</t>
  </si>
  <si>
    <t>Organisation du transport de fret</t>
  </si>
  <si>
    <t>Activités de poste et de courrier</t>
  </si>
  <si>
    <t>Transports et entreposage (hors intérim)</t>
  </si>
  <si>
    <t>n.d.</t>
  </si>
  <si>
    <t>Intérim utilisé dans l’ensemble du secteur privé</t>
  </si>
  <si>
    <t>nd : non disponible.</t>
  </si>
  <si>
    <t>Salariés (hors intérim)</t>
  </si>
  <si>
    <t>Intérimaires employés par le secteur</t>
  </si>
  <si>
    <t>Non salariés</t>
  </si>
  <si>
    <t>Transports et entreposage, hors intérim</t>
  </si>
  <si>
    <t>Transports et entreposage, y compris intérim</t>
  </si>
  <si>
    <t>Champ : France hors Mayotte, y compris micro-entrepreneurs.</t>
  </si>
  <si>
    <t>Taxis et VTC</t>
  </si>
  <si>
    <t>Autres</t>
  </si>
  <si>
    <t>Ensemble</t>
  </si>
  <si>
    <t>* y compris services de déménagement.</t>
  </si>
  <si>
    <t>En %</t>
  </si>
  <si>
    <t xml:space="preserve">Masse salariale </t>
  </si>
  <si>
    <t xml:space="preserve">Salaire moyen par tête par mois </t>
  </si>
  <si>
    <t>Pouvoir d'achat du SMPT</t>
  </si>
  <si>
    <t>Ensemble des transports et de l'entreposage</t>
  </si>
  <si>
    <t>Ensemble des transports et de l'entreposage hors activités postales</t>
  </si>
  <si>
    <t>Transports principalement de voyageurs</t>
  </si>
  <si>
    <t>Transports ferroviaire (y c. fret)</t>
  </si>
  <si>
    <t>Transports en commun urbains et suburbains</t>
  </si>
  <si>
    <t>Transports routiers par autocar</t>
  </si>
  <si>
    <t>Transport aérien</t>
  </si>
  <si>
    <t>Autres transports de voyageurs</t>
  </si>
  <si>
    <t>Transport de marchandises (hors ferroviaire)</t>
  </si>
  <si>
    <t>Transport routier et par conduite</t>
  </si>
  <si>
    <t>Transport maritime</t>
  </si>
  <si>
    <t>Transport fluvial</t>
  </si>
  <si>
    <t>Transport aérien et spatial</t>
  </si>
  <si>
    <t>Organisation du transport de fret (messagerie, logistique)</t>
  </si>
  <si>
    <t>Services auxiliaires</t>
  </si>
  <si>
    <t>Services postaux</t>
  </si>
  <si>
    <t>en %</t>
  </si>
  <si>
    <t>Secteur d'activité</t>
  </si>
  <si>
    <r>
      <rPr>
        <sz val="8"/>
        <rFont val="Arial"/>
        <family val="2"/>
      </rPr>
      <t>1</t>
    </r>
    <r>
      <rPr>
        <vertAlign val="superscript"/>
        <sz val="8"/>
        <rFont val="Arial"/>
        <family val="2"/>
      </rPr>
      <t>er</t>
    </r>
    <r>
      <rPr>
        <sz val="8"/>
        <rFont val="Arial"/>
        <family val="2"/>
      </rPr>
      <t xml:space="preserve"> juillet 2008</t>
    </r>
  </si>
  <si>
    <r>
      <rPr>
        <sz val="8"/>
        <rFont val="Arial"/>
        <family val="2"/>
      </rPr>
      <t>1</t>
    </r>
    <r>
      <rPr>
        <vertAlign val="superscript"/>
        <sz val="8"/>
        <rFont val="Arial"/>
        <family val="2"/>
      </rPr>
      <t>er</t>
    </r>
    <r>
      <rPr>
        <sz val="8"/>
        <rFont val="Arial"/>
        <family val="2"/>
      </rPr>
      <t xml:space="preserve"> juillet 2009</t>
    </r>
  </si>
  <si>
    <r>
      <rPr>
        <sz val="8"/>
        <rFont val="Arial"/>
        <family val="2"/>
      </rPr>
      <t>1</t>
    </r>
    <r>
      <rPr>
        <vertAlign val="superscript"/>
        <sz val="8"/>
        <rFont val="Arial"/>
        <family val="2"/>
      </rPr>
      <t>er</t>
    </r>
    <r>
      <rPr>
        <sz val="8"/>
        <rFont val="Arial"/>
        <family val="2"/>
      </rPr>
      <t xml:space="preserve"> janvier 2010</t>
    </r>
  </si>
  <si>
    <r>
      <rPr>
        <sz val="8"/>
        <rFont val="Arial"/>
        <family val="2"/>
      </rPr>
      <t>1</t>
    </r>
    <r>
      <rPr>
        <vertAlign val="superscript"/>
        <sz val="8"/>
        <rFont val="Arial"/>
        <family val="2"/>
      </rPr>
      <t>er</t>
    </r>
    <r>
      <rPr>
        <sz val="8"/>
        <rFont val="Arial"/>
        <family val="2"/>
      </rPr>
      <t xml:space="preserve"> janvier 2011</t>
    </r>
  </si>
  <si>
    <r>
      <rPr>
        <sz val="8"/>
        <rFont val="Arial"/>
        <family val="2"/>
      </rPr>
      <t>1</t>
    </r>
    <r>
      <rPr>
        <vertAlign val="superscript"/>
        <sz val="8"/>
        <rFont val="Arial"/>
        <family val="2"/>
      </rPr>
      <t xml:space="preserve">er  </t>
    </r>
    <r>
      <rPr>
        <sz val="8"/>
        <rFont val="Arial"/>
        <family val="2"/>
      </rPr>
      <t>janvier 2013</t>
    </r>
  </si>
  <si>
    <r>
      <rPr>
        <sz val="8"/>
        <rFont val="Arial"/>
        <family val="2"/>
      </rPr>
      <t>1</t>
    </r>
    <r>
      <rPr>
        <vertAlign val="superscript"/>
        <sz val="8"/>
        <rFont val="Arial"/>
        <family val="2"/>
      </rPr>
      <t xml:space="preserve">er  </t>
    </r>
    <r>
      <rPr>
        <sz val="8"/>
        <rFont val="Arial"/>
        <family val="2"/>
      </rPr>
      <t>janvier 2014</t>
    </r>
  </si>
  <si>
    <r>
      <rPr>
        <sz val="8"/>
        <rFont val="Arial"/>
        <family val="2"/>
      </rPr>
      <t>1</t>
    </r>
    <r>
      <rPr>
        <vertAlign val="superscript"/>
        <sz val="8"/>
        <rFont val="Arial"/>
        <family val="2"/>
      </rPr>
      <t xml:space="preserve">er  </t>
    </r>
    <r>
      <rPr>
        <sz val="8"/>
        <rFont val="Arial"/>
        <family val="2"/>
      </rPr>
      <t>janvier 2015</t>
    </r>
  </si>
  <si>
    <r>
      <rPr>
        <sz val="8"/>
        <rFont val="Arial"/>
        <family val="2"/>
      </rPr>
      <t>1</t>
    </r>
    <r>
      <rPr>
        <vertAlign val="superscript"/>
        <sz val="8"/>
        <rFont val="Arial"/>
        <family val="2"/>
      </rPr>
      <t xml:space="preserve">er  </t>
    </r>
    <r>
      <rPr>
        <sz val="8"/>
        <rFont val="Arial"/>
        <family val="2"/>
      </rPr>
      <t>janvier 2016</t>
    </r>
  </si>
  <si>
    <r>
      <rPr>
        <sz val="8"/>
        <rFont val="Arial"/>
        <family val="2"/>
      </rPr>
      <t>1</t>
    </r>
    <r>
      <rPr>
        <vertAlign val="superscript"/>
        <sz val="8"/>
        <rFont val="Arial"/>
        <family val="2"/>
      </rPr>
      <t xml:space="preserve">er  </t>
    </r>
    <r>
      <rPr>
        <sz val="8"/>
        <rFont val="Arial"/>
        <family val="2"/>
      </rPr>
      <t>janvier 2017</t>
    </r>
  </si>
  <si>
    <t>dont Transports et entreposage (HZ)</t>
  </si>
  <si>
    <t>SMIC horaire brut (en euros)</t>
  </si>
  <si>
    <t>(1) désigne la convention collective nationale des transports routiers et activités auxiliaires du transport (Annexe D - Personnel roulant « marchandises » de la convention collective).</t>
  </si>
  <si>
    <t xml:space="preserve">Champ : jusqu’en 2017 :  ensemble des salariés sauf apprentis, secteur agricole, État et collectivités locales, associations de type loi 1901 de l'action sociale, </t>
  </si>
  <si>
    <t>intérim, particuliers employeurs, activités extraterritoriales. France métropolitaine.</t>
  </si>
  <si>
    <t>A partir de 2018 :  ensemble des salariés du secteur privé, hors secteur agricole, particuliers employeurs et activités extraterritoriales en France (hors Mayotte)</t>
  </si>
  <si>
    <t>* nouveau champ</t>
  </si>
  <si>
    <r>
      <rPr>
        <b/>
        <i/>
        <sz val="8"/>
        <rFont val="Arial"/>
        <family val="2"/>
      </rPr>
      <t>Source :</t>
    </r>
    <r>
      <rPr>
        <i/>
        <sz val="8"/>
        <rFont val="Arial"/>
        <family val="2"/>
      </rPr>
      <t xml:space="preserve"> Dares, enquêtes Acemo</t>
    </r>
  </si>
  <si>
    <t>Salaire Horaire brut de Base Ouvrier (SHBO) (a)</t>
  </si>
  <si>
    <t>Ensemble des secteurs non agricoles dont</t>
  </si>
  <si>
    <t xml:space="preserve">  Transports et entreposage dont </t>
  </si>
  <si>
    <t>Transports terrestre et par conduite (49)</t>
  </si>
  <si>
    <t>Transports aériens (51)</t>
  </si>
  <si>
    <t>-</t>
  </si>
  <si>
    <t>Entreposage et services auxiliaires des transports (52)</t>
  </si>
  <si>
    <t>Transports terrestre et transport par conduite (49)</t>
  </si>
  <si>
    <r>
      <rPr>
        <b/>
        <i/>
        <sz val="8"/>
        <rFont val="Arial"/>
        <family val="2"/>
      </rPr>
      <t>Sources :</t>
    </r>
    <r>
      <rPr>
        <i/>
        <sz val="8"/>
        <rFont val="Arial"/>
        <family val="2"/>
      </rPr>
      <t xml:space="preserve"> Dares, enquête Acemo ; Insee ; calculs SDES</t>
    </r>
  </si>
  <si>
    <t>Transport de voyageurs sur route</t>
  </si>
  <si>
    <t>dont conduite de transport en commun sur route</t>
  </si>
  <si>
    <t>Transport de marchandises sur route*</t>
  </si>
  <si>
    <t>dont courses livraisons express ou par tournées</t>
  </si>
  <si>
    <t>dont conduite de transport de marchandises sur longue distance</t>
  </si>
  <si>
    <t>Aérien</t>
  </si>
  <si>
    <t>Maritime et fluvial</t>
  </si>
  <si>
    <t>Manutention et logistique</t>
  </si>
  <si>
    <t>dont magasinage et préparation de commandes</t>
  </si>
  <si>
    <t>dont conduite d'engins de déplacement de charges</t>
  </si>
  <si>
    <t>Autres métiers</t>
  </si>
  <si>
    <t>Ensemble du Transport et de la logistique</t>
  </si>
  <si>
    <t>n.d. : non disponible.</t>
  </si>
  <si>
    <t>Champ : France métropolitaine, offres collectées par Pôle emploi et les organismes de recutement ayant signé un accord avec Pôle emploi</t>
  </si>
  <si>
    <r>
      <rPr>
        <b/>
        <i/>
        <sz val="8"/>
        <rFont val="Arial"/>
        <family val="2"/>
      </rPr>
      <t>Sources :</t>
    </r>
    <r>
      <rPr>
        <i/>
        <sz val="8"/>
        <rFont val="Arial"/>
        <family val="2"/>
      </rPr>
      <t xml:space="preserve"> Dares ; Pôle emploi, statistiques du marché du travail</t>
    </r>
  </si>
  <si>
    <t>Actes positifs de recherche (catégories A, B et C)</t>
  </si>
  <si>
    <t>dont demandeurs sans emploi (catégorie A)</t>
  </si>
  <si>
    <t>Ensemble des demandeurs d'emploi</t>
  </si>
  <si>
    <t>Champ : France métropolitaine.</t>
  </si>
  <si>
    <t>dont manutention manuelle de charges</t>
  </si>
  <si>
    <t>C1.d Part des femmes parmi les salariés</t>
  </si>
  <si>
    <t>en %, au 31 décembre</t>
  </si>
  <si>
    <t>Transport collectif urbain</t>
  </si>
  <si>
    <t>Transport routier de voyageurs</t>
  </si>
  <si>
    <t>Autres transport de voyageurs</t>
  </si>
  <si>
    <t xml:space="preserve">   dont messagerie et fret express</t>
  </si>
  <si>
    <t>Transports et entreposage</t>
  </si>
  <si>
    <t>en milliers au 31 décembre, données brutes</t>
  </si>
  <si>
    <t>C1.c2 Part de micro-entrepreneurs parmi les non-salariés des transports</t>
  </si>
  <si>
    <t>nombre de personnes, au 31 décembre</t>
  </si>
  <si>
    <t>(1) y compris services de déménagement.</t>
  </si>
  <si>
    <t>(2) Code Naf 5320Z :  Autres activités de poste et de courrier effectuées par des entreprises opérant en dehors de l'obligation de service universel</t>
  </si>
  <si>
    <r>
      <rPr>
        <b/>
        <i/>
        <sz val="8"/>
        <rFont val="Arial"/>
        <family val="2"/>
        <charset val="1"/>
      </rPr>
      <t>Source :</t>
    </r>
    <r>
      <rPr>
        <i/>
        <sz val="8"/>
        <rFont val="Arial"/>
        <family val="2"/>
        <charset val="1"/>
      </rPr>
      <t xml:space="preserve"> Insee, base Non-salariés</t>
    </r>
  </si>
  <si>
    <t>nd</t>
  </si>
  <si>
    <t>C5.b Part des femmes parmi les demandeurs d’emploi de catégories A, B, C</t>
  </si>
  <si>
    <r>
      <t>1</t>
    </r>
    <r>
      <rPr>
        <vertAlign val="superscript"/>
        <sz val="8"/>
        <rFont val="Arial"/>
        <family val="2"/>
      </rPr>
      <t>er</t>
    </r>
    <r>
      <rPr>
        <sz val="8"/>
        <rFont val="Arial"/>
        <family val="2"/>
      </rPr>
      <t xml:space="preserve"> décembre 2011</t>
    </r>
  </si>
  <si>
    <r>
      <t>1</t>
    </r>
    <r>
      <rPr>
        <vertAlign val="superscript"/>
        <sz val="8"/>
        <rFont val="Arial"/>
        <family val="2"/>
      </rPr>
      <t>er</t>
    </r>
    <r>
      <rPr>
        <sz val="8"/>
        <rFont val="Arial"/>
        <family val="2"/>
      </rPr>
      <t xml:space="preserve"> janvier 2018 *</t>
    </r>
  </si>
  <si>
    <r>
      <t>1</t>
    </r>
    <r>
      <rPr>
        <vertAlign val="superscript"/>
        <sz val="8"/>
        <rFont val="Arial"/>
        <family val="2"/>
      </rPr>
      <t>er</t>
    </r>
    <r>
      <rPr>
        <sz val="8"/>
        <rFont val="Arial"/>
        <family val="2"/>
      </rPr>
      <t xml:space="preserve"> janvier 2018</t>
    </r>
  </si>
  <si>
    <r>
      <t>1</t>
    </r>
    <r>
      <rPr>
        <vertAlign val="superscript"/>
        <sz val="8"/>
        <rFont val="Arial"/>
        <family val="2"/>
      </rPr>
      <t>er</t>
    </r>
    <r>
      <rPr>
        <sz val="8"/>
        <rFont val="Arial"/>
        <family val="2"/>
      </rPr>
      <t xml:space="preserve"> janvier 2019</t>
    </r>
  </si>
  <si>
    <r>
      <rPr>
        <sz val="8"/>
        <rFont val="Arial"/>
        <family val="2"/>
      </rPr>
      <t>1</t>
    </r>
    <r>
      <rPr>
        <vertAlign val="superscript"/>
        <sz val="8"/>
        <rFont val="Arial"/>
        <family val="2"/>
      </rPr>
      <t>er</t>
    </r>
    <r>
      <rPr>
        <sz val="8"/>
        <rFont val="Arial"/>
        <family val="2"/>
      </rPr>
      <t xml:space="preserve"> décembre 2011</t>
    </r>
  </si>
  <si>
    <r>
      <rPr>
        <sz val="8"/>
        <rFont val="Arial"/>
        <family val="2"/>
      </rPr>
      <t>1</t>
    </r>
    <r>
      <rPr>
        <vertAlign val="superscript"/>
        <sz val="8"/>
        <rFont val="Arial"/>
        <family val="2"/>
      </rPr>
      <t>er</t>
    </r>
    <r>
      <rPr>
        <sz val="8"/>
        <rFont val="Arial"/>
        <family val="2"/>
      </rPr>
      <t xml:space="preserve"> janvier 2018</t>
    </r>
  </si>
  <si>
    <r>
      <rPr>
        <sz val="8"/>
        <rFont val="Arial"/>
        <family val="2"/>
      </rPr>
      <t>1</t>
    </r>
    <r>
      <rPr>
        <vertAlign val="superscript"/>
        <sz val="8"/>
        <rFont val="Arial"/>
        <family val="2"/>
      </rPr>
      <t>er</t>
    </r>
    <r>
      <rPr>
        <sz val="8"/>
        <rFont val="Arial"/>
        <family val="2"/>
      </rPr>
      <t xml:space="preserve"> janvier 2018 *</t>
    </r>
  </si>
  <si>
    <r>
      <rPr>
        <sz val="8"/>
        <rFont val="Arial"/>
        <family val="2"/>
      </rPr>
      <t>1</t>
    </r>
    <r>
      <rPr>
        <vertAlign val="superscript"/>
        <sz val="8"/>
        <rFont val="Arial"/>
        <family val="2"/>
      </rPr>
      <t>er</t>
    </r>
    <r>
      <rPr>
        <sz val="8"/>
        <rFont val="Arial"/>
        <family val="2"/>
      </rPr>
      <t xml:space="preserve"> janvier 2019</t>
    </r>
  </si>
  <si>
    <t>C5.c Nombre d'offres d’emploi collectées selon le métier proposé</t>
  </si>
  <si>
    <t>C1.c1 Répartition des non-salariés par secteurs des transports</t>
  </si>
  <si>
    <t>Intérim utilisé dans transports et entreposage</t>
  </si>
  <si>
    <t>C1.b Effectifs salariés, intérimaires et non salariés</t>
  </si>
  <si>
    <t>en % au 31 décembre</t>
  </si>
  <si>
    <t>C5.a Nombre de demandeurs d’emploi en fin d’année</t>
  </si>
  <si>
    <t>en milliers, au 31 décembre</t>
  </si>
  <si>
    <t>Routier (marchandises) (1)</t>
  </si>
  <si>
    <t xml:space="preserve">Routier (marchandises) (1) </t>
  </si>
  <si>
    <t>C2.d1 Part des salariés ayant bénéficié de la revalorisation du SMIC</t>
  </si>
  <si>
    <t>C2.d2 Part des salariés à temps partiel ayant bénéficié de la revalorisation du Smic</t>
  </si>
  <si>
    <t>dont Transports routiers (1)</t>
  </si>
  <si>
    <t>en % et en moyenne annuelle</t>
  </si>
  <si>
    <t>nombre d'offres déposées en milliers, données brutes</t>
  </si>
  <si>
    <t>Transport de marchandises sur route *</t>
  </si>
  <si>
    <t xml:space="preserve">     dont taxis et VTC</t>
  </si>
  <si>
    <t>C1.a Effectifs salariés au 31 décembre</t>
  </si>
  <si>
    <t>Ensemble secteur privé (1)</t>
  </si>
  <si>
    <t>(1) salariés du privé et des entreprises publiques, y compris bénéficiaires de contrats aidés et de contrats de professionnalisation ; hors apprentis, stagiaires, salariés agricoles et salariés des particuliers employeurs.</t>
  </si>
  <si>
    <t>Champ : France hors Mayotte</t>
  </si>
  <si>
    <t>Champ : France hors Mayotte.</t>
  </si>
  <si>
    <t>Salaire moyen par tête</t>
  </si>
  <si>
    <r>
      <t>1</t>
    </r>
    <r>
      <rPr>
        <vertAlign val="superscript"/>
        <sz val="8"/>
        <rFont val="Arial"/>
        <family val="2"/>
      </rPr>
      <t>er</t>
    </r>
    <r>
      <rPr>
        <sz val="8"/>
        <rFont val="Arial"/>
        <family val="2"/>
      </rPr>
      <t xml:space="preserve"> janvier 2020</t>
    </r>
  </si>
  <si>
    <t>Note : Suite à la restructuration de la SNCF intervenue en juillet 2015, les effectifs de l'Epic SNCF Réseau (ex RFF), auparavant comptabilisés dans le transport ferroviaire (4910Z) sont désomais classés dans les services auxilaires des infrastructures  de transport terrestres (5221Z), ce qui se traduit pour 2015 et 2016 par la hausse de la masse salariale des services auxiliaires de transport et la baisse de celle du transport ferroviaire.</t>
  </si>
  <si>
    <t>Pouvoir d'achat du SHBO ( = a - b )</t>
  </si>
  <si>
    <t>GENRE DE NAVIGATION</t>
  </si>
  <si>
    <t>Commerce</t>
  </si>
  <si>
    <t>Portuaire</t>
  </si>
  <si>
    <t>Plaisance</t>
  </si>
  <si>
    <t xml:space="preserve">Total général  </t>
  </si>
  <si>
    <r>
      <t>Les effectifs des marins sont établis à partir des fichiers du système d'information des Affaires maritimes. Il s'agit des marins</t>
    </r>
    <r>
      <rPr>
        <u/>
        <sz val="8"/>
        <rFont val="Arial"/>
        <family val="2"/>
      </rPr>
      <t xml:space="preserve"> affiliés à l'Etablissement National des Invalides de la Marine</t>
    </r>
    <r>
      <rPr>
        <sz val="8"/>
        <rFont val="Arial"/>
        <family val="2"/>
      </rPr>
      <t xml:space="preserve"> (ENIM), régime spécial de sécurité sociale des marins, navigant sur navires battant pavillon français pour l'essentiel. </t>
    </r>
  </si>
  <si>
    <t xml:space="preserve">Situation au 31 décembre </t>
  </si>
  <si>
    <t>I – Groupe AIR FRANCE-KLM</t>
  </si>
  <si>
    <t>PERSONNEL (équivalent plein temps) au 31 décembre</t>
  </si>
  <si>
    <t>Personnel au sol (PS)</t>
  </si>
  <si>
    <t>Personnel navigant commercial (PNC)</t>
  </si>
  <si>
    <t>Personnel navigant techniquel (PNT)</t>
  </si>
  <si>
    <t xml:space="preserve">TOTAL GÉNÉRAL  </t>
  </si>
  <si>
    <t>II -  Groupe AIR FRANCE (1)</t>
  </si>
  <si>
    <t>(1) Champ : en 2013 et 2014 : group CityJet est exclu, Airliner est inclus</t>
  </si>
  <si>
    <t>C - Emploi et salaires</t>
  </si>
  <si>
    <r>
      <t xml:space="preserve">Source : </t>
    </r>
    <r>
      <rPr>
        <i/>
        <sz val="8"/>
        <rFont val="Arial"/>
        <family val="2"/>
      </rPr>
      <t xml:space="preserve">DGITM, Direction des affaires maritimes  </t>
    </r>
  </si>
  <si>
    <r>
      <t xml:space="preserve">Source : </t>
    </r>
    <r>
      <rPr>
        <i/>
        <sz val="8"/>
        <color rgb="FF000000"/>
        <rFont val="Arial1"/>
      </rPr>
      <t>Groupe Air France-KLM, document de référence</t>
    </r>
  </si>
  <si>
    <t>C1.e Effectifs des marins ayant navigué au transport maritime dans l'année</t>
  </si>
  <si>
    <t>en nombre de personnes</t>
  </si>
  <si>
    <t xml:space="preserve"> </t>
  </si>
  <si>
    <t>2005</t>
  </si>
  <si>
    <t>2006</t>
  </si>
  <si>
    <t>2007</t>
  </si>
  <si>
    <t>2014</t>
  </si>
  <si>
    <t>2015</t>
  </si>
  <si>
    <t>2016</t>
  </si>
  <si>
    <t>2017</t>
  </si>
  <si>
    <t>2018</t>
  </si>
  <si>
    <t>2019</t>
  </si>
  <si>
    <t>2020</t>
  </si>
  <si>
    <t>Effectif salarié moyen</t>
  </si>
  <si>
    <t>n. d.</t>
  </si>
  <si>
    <t>C1.f Personnel du groupe Air France-KLM</t>
  </si>
  <si>
    <t>C1.g Effectifs salariés moyens de l'Épic RATP</t>
  </si>
  <si>
    <t>2002</t>
  </si>
  <si>
    <t>n. d. : non disponible</t>
  </si>
  <si>
    <t>en  % et en moyenne annuelle</t>
  </si>
  <si>
    <t>1er janvier 2021</t>
  </si>
  <si>
    <t>Ensemble des offres d'emploi collectées</t>
  </si>
  <si>
    <t>2021</t>
  </si>
  <si>
    <r>
      <t>Sources :</t>
    </r>
    <r>
      <rPr>
        <i/>
        <sz val="8"/>
        <rFont val="Arial"/>
        <family val="2"/>
      </rPr>
      <t xml:space="preserve"> Urssaf ; Insee (indice des prix)</t>
    </r>
  </si>
  <si>
    <r>
      <t>Sources :</t>
    </r>
    <r>
      <rPr>
        <i/>
        <sz val="8"/>
        <rFont val="Arial"/>
        <family val="2"/>
      </rPr>
      <t xml:space="preserve"> SDES à partir de Insee, estimations d’emploi et base non-salariés ;  estimations trimestrielles Urssaf, Dares, Insee </t>
    </r>
  </si>
  <si>
    <t>Autres activités de poste et de courrier, y.c. livraison à domicile (2)</t>
  </si>
  <si>
    <r>
      <t xml:space="preserve">Sources : </t>
    </r>
    <r>
      <rPr>
        <i/>
        <sz val="8"/>
        <rFont val="Arial"/>
        <family val="2"/>
      </rPr>
      <t>Insee, base Tous salariés</t>
    </r>
  </si>
  <si>
    <t>1er janvier 2022</t>
  </si>
  <si>
    <t>Pour mémoire : indice des prix (hors tabac) (b)</t>
  </si>
  <si>
    <t>Champ : France métropolitaine jusqu'en 2017, France hors Mayotte à partie de 2018, salariés des établissements d'entreprises de 10 salariés ou plus, hors agriculture et emplois publics.</t>
  </si>
  <si>
    <t>Champ : ensemble des entreprises employeuses du secteur concurrentiel, affiliées au régime général (donc hors régime agricole), France hors Mayotte.</t>
  </si>
  <si>
    <t>Ensemble secteur privé hors intérim (2)</t>
  </si>
  <si>
    <t>2022</t>
  </si>
  <si>
    <t>Source RATP</t>
  </si>
  <si>
    <t>* Y compris primes exceptionnelles (Pepa, PPV) à partir de 2018.</t>
  </si>
  <si>
    <t>C2.a Évolution annuelle de la masse salariale, du salaire moyen par tête (SMPT) et du pouvoir d'achat du SMPT *</t>
  </si>
  <si>
    <t>Bilan Annuel des Transports 2023</t>
  </si>
  <si>
    <t>données arrêtées au 14 mai 2024</t>
  </si>
  <si>
    <r>
      <t>Sources :</t>
    </r>
    <r>
      <rPr>
        <i/>
        <sz val="8"/>
        <rFont val="Arial"/>
        <family val="2"/>
        <charset val="1"/>
      </rPr>
      <t xml:space="preserve"> SDES à partir de Insee, estimations d'emploi ; estimations trimestrielles Urssaf, Dares, Insee</t>
    </r>
  </si>
  <si>
    <t>Exploitation des infrastructures</t>
  </si>
  <si>
    <t>(2) Ensemble secteur privé, y compris agriculture (codes AZ à RU en Naf Rév.2).</t>
  </si>
  <si>
    <t xml:space="preserve">(1) Suite à la restructuration de la SNCF intervenue en juillet 2015, les effectifs de l'Epic SNCF Réseau (ex RFF), auparavant comptabilisés dans l'activité "4910Z Transport ferroviaire interurbain de voyageurs" ont été reclassés  dans les services auxiliaires de transport terrestres (5221Z) à partir du troisième trimestre 2015. </t>
  </si>
  <si>
    <t xml:space="preserve">En 2020, les effectifs de SNCF fret, auparavant comptabilisés dans l'activité "4910Z Transport ferroviaire interurbain de voyageurs" ont été reclassés  dans l'activité  "4920Z Transport ferroviaire de fret" </t>
  </si>
  <si>
    <t>données disponibles au 16 mai 2024.</t>
  </si>
  <si>
    <t>Salaire horaire</t>
  </si>
  <si>
    <t>Coût horaire</t>
  </si>
  <si>
    <t>Note : Depuis décembre 2023, les deux composantes de l’Indice de coût du travail, « ICT – salaires seuls » et « ICT – salaires et charges », ont été renommées respectivement « ICT – salaire horaire » et « ICT – coût horaire ».</t>
  </si>
  <si>
    <t>Données disponibles au 16 mai 2024.</t>
  </si>
  <si>
    <r>
      <t>Sources :</t>
    </r>
    <r>
      <rPr>
        <i/>
        <sz val="8"/>
        <rFont val="Arial"/>
        <family val="2"/>
      </rPr>
      <t>Urssaf Caisse nationale, Insee</t>
    </r>
  </si>
  <si>
    <t>Champ : secteur marchand non agricole hors services aux ménages.</t>
  </si>
  <si>
    <t>1er janvier 2023</t>
  </si>
  <si>
    <t>Variation de l'indice des prix à la consommation (hors tabac)</t>
  </si>
  <si>
    <t>Exploitation des infrastructures (1)</t>
  </si>
  <si>
    <t>Ferroviaire (y.c. fret) (1)</t>
  </si>
  <si>
    <t>Ferroviaire (y.c. fret)</t>
  </si>
  <si>
    <t>Ensemble des secteurs concurrentiels</t>
  </si>
  <si>
    <t>2023</t>
  </si>
  <si>
    <t>Notes : la série C2.b Nombre moyen d'heures supplémentaires déclarées par salarié à temps complet selon le secteur d'activité de l'entreprise  n'est plus produite depuis 2020 ; la série C5.d Indicateur de tension par métier (offres collectées / nouvelles demandes enregistrées) n'est plus produite depuis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</si>
</sst>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3" formatCode="_-* #,##0.00_-;\-* #,##0.00_-;_-* &quot;-&quot;??_-;_-@_-"/>
    <numFmt numFmtId="164" formatCode="#,##0.00\ ;\-#,##0.00\ ;\-#\ ;@\ "/>
    <numFmt numFmtId="165" formatCode="#,##0.0"/>
    <numFmt numFmtId="166" formatCode="_-* #,##0.00\ [$€]_-;\-* #,##0.00\ [$€]_-;_-* \-??\ [$€]_-;_-@_-"/>
    <numFmt numFmtId="167" formatCode="#,##0.00&quot; € &quot;;#,##0.00&quot; € &quot;;\-#&quot; € &quot;;@\ "/>
    <numFmt numFmtId="168" formatCode="#,##0.00\ [$€-401]\ ;#,##0.00\ [$€-401]\ ;\-#\ [$€-401]\ "/>
    <numFmt numFmtId="169" formatCode="#,##0.00\ [$€]\ ;#,##0.00\ [$€]\ ;\-#\ [$€]\ ;@\ "/>
    <numFmt numFmtId="170" formatCode="#,##0.00&quot;    &quot;;#,##0.00&quot;    &quot;;\-#&quot;    &quot;;@\ "/>
    <numFmt numFmtId="171" formatCode="_-* #,##0.00\ _€_-;\-* #,##0.00\ _€_-;_-* \-??\ _€_-;_-@_-"/>
    <numFmt numFmtId="172" formatCode="\$#,##0\ ;&quot;($&quot;#,##0\)"/>
    <numFmt numFmtId="173" formatCode="0.00\ "/>
    <numFmt numFmtId="174" formatCode="\(#\);\(#\)"/>
    <numFmt numFmtId="175" formatCode="0\ %"/>
    <numFmt numFmtId="176" formatCode="#,##0.00\ [$€-40C];[Red]\-#,##0.00\ [$€-40C]"/>
    <numFmt numFmtId="177" formatCode="#,##0.000"/>
    <numFmt numFmtId="178" formatCode="#,##0.0000"/>
    <numFmt numFmtId="179" formatCode="[$€-2]\ #,##0.0"/>
    <numFmt numFmtId="180" formatCode="[$€-2]\ #,##0.00"/>
    <numFmt numFmtId="181" formatCode="[$€-2]\ #,##0"/>
    <numFmt numFmtId="182" formatCode="#,##0.0&quot; F&quot;"/>
    <numFmt numFmtId="183" formatCode="#,##0.00&quot; F&quot;"/>
    <numFmt numFmtId="184" formatCode="#,##0&quot; F&quot;"/>
    <numFmt numFmtId="185" formatCode="0.0%"/>
    <numFmt numFmtId="186" formatCode="0.00\ %"/>
    <numFmt numFmtId="187" formatCode="_-* #,##0.00\ _F_-;\-* #,##0.00\ _F_-;_-* \-??\ _F_-;_-@_-"/>
    <numFmt numFmtId="188" formatCode="0.0"/>
    <numFmt numFmtId="189" formatCode="#,##0,"/>
    <numFmt numFmtId="190" formatCode="#,##0.00&quot; €&quot;"/>
    <numFmt numFmtId="191" formatCode="_-* #,##0.0\ _€_-;\-* #,##0.0\ _€_-;_-* \-??\ _€_-;_-@_-"/>
    <numFmt numFmtId="192" formatCode="_-* #,##0\ _€_-;\-* #,##0\ _€_-;_-* \-??\ _€_-;_-@_-"/>
    <numFmt numFmtId="193" formatCode="_-* #,##0.0\ _€_-;\-* #,##0.0\ _€_-;_-* &quot;-&quot;?\ _€_-;_-@_-"/>
  </numFmts>
  <fonts count="130">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indexed="51"/>
      <name val="Calibri"/>
      <family val="2"/>
    </font>
    <font>
      <sz val="11"/>
      <color indexed="51"/>
      <name val="Calibri"/>
      <family val="2"/>
    </font>
    <font>
      <sz val="12"/>
      <color indexed="9"/>
      <name val="Calibri"/>
      <family val="2"/>
    </font>
    <font>
      <sz val="11"/>
      <color indexed="9"/>
      <name val="Calibri"/>
      <family val="2"/>
    </font>
    <font>
      <sz val="11"/>
      <color indexed="20"/>
      <name val="Calibri"/>
      <family val="2"/>
    </font>
    <font>
      <sz val="12"/>
      <color indexed="17"/>
      <name val="Calibri"/>
      <family val="2"/>
    </font>
    <font>
      <sz val="11"/>
      <color indexed="17"/>
      <name val="Calibri"/>
      <family val="2"/>
    </font>
    <font>
      <b/>
      <sz val="11"/>
      <color indexed="19"/>
      <name val="Calibri"/>
      <family val="2"/>
    </font>
    <font>
      <b/>
      <sz val="11"/>
      <color indexed="9"/>
      <name val="Calibri"/>
      <family val="2"/>
    </font>
    <font>
      <sz val="11"/>
      <color indexed="19"/>
      <name val="Calibri"/>
      <family val="2"/>
    </font>
    <font>
      <sz val="10"/>
      <color indexed="23"/>
      <name val="Courier New"/>
      <family val="3"/>
    </font>
    <font>
      <sz val="10"/>
      <name val="Courier New"/>
      <family val="3"/>
    </font>
    <font>
      <b/>
      <sz val="10"/>
      <color indexed="9"/>
      <name val="Arial"/>
      <family val="2"/>
    </font>
    <font>
      <b/>
      <sz val="10"/>
      <name val="Courier New"/>
      <family val="3"/>
    </font>
    <font>
      <sz val="8"/>
      <name val="Courier New"/>
      <family val="3"/>
    </font>
    <font>
      <b/>
      <i/>
      <sz val="10"/>
      <color indexed="60"/>
      <name val="Courier New"/>
      <family val="3"/>
    </font>
    <font>
      <i/>
      <sz val="10"/>
      <color indexed="12"/>
      <name val="Courier New"/>
      <family val="3"/>
    </font>
    <font>
      <b/>
      <sz val="11"/>
      <name val="Times New Roman"/>
      <family val="1"/>
    </font>
    <font>
      <b/>
      <sz val="10"/>
      <name val="Times New Roman"/>
      <family val="1"/>
    </font>
    <font>
      <sz val="10"/>
      <color indexed="51"/>
      <name val="Arial1"/>
      <family val="2"/>
    </font>
    <font>
      <sz val="10"/>
      <name val="Times New Roman"/>
      <family val="1"/>
    </font>
    <font>
      <sz val="10"/>
      <color indexed="62"/>
      <name val="Arial1"/>
      <family val="2"/>
    </font>
    <font>
      <sz val="10"/>
      <color indexed="48"/>
      <name val="Arial"/>
      <family val="2"/>
    </font>
    <font>
      <sz val="10"/>
      <color indexed="62"/>
      <name val="Arial"/>
      <family val="2"/>
    </font>
    <font>
      <b/>
      <sz val="10"/>
      <color indexed="48"/>
      <name val="Arial"/>
      <family val="2"/>
    </font>
    <font>
      <b/>
      <sz val="18"/>
      <color indexed="22"/>
      <name val="Arial"/>
      <family val="2"/>
    </font>
    <font>
      <b/>
      <sz val="12"/>
      <color indexed="22"/>
      <name val="Arial"/>
      <family val="2"/>
    </font>
    <font>
      <b/>
      <sz val="11"/>
      <color indexed="62"/>
      <name val="Calibri"/>
      <family val="2"/>
    </font>
    <font>
      <b/>
      <sz val="10"/>
      <name val="Arial"/>
      <family val="2"/>
    </font>
    <font>
      <sz val="11"/>
      <color indexed="62"/>
      <name val="Calibri"/>
      <family val="2"/>
    </font>
    <font>
      <i/>
      <sz val="11"/>
      <color indexed="23"/>
      <name val="Calibri"/>
      <family val="2"/>
    </font>
    <font>
      <sz val="10"/>
      <name val="Arial"/>
      <family val="2"/>
    </font>
    <font>
      <b/>
      <i/>
      <sz val="16"/>
      <color indexed="51"/>
      <name val="Arial"/>
      <family val="2"/>
    </font>
    <font>
      <b/>
      <sz val="15"/>
      <color indexed="62"/>
      <name val="Calibri"/>
      <family val="2"/>
    </font>
    <font>
      <b/>
      <sz val="13"/>
      <color indexed="62"/>
      <name val="Calibri"/>
      <family val="2"/>
    </font>
    <font>
      <u/>
      <sz val="10"/>
      <color indexed="12"/>
      <name val="Arial1"/>
      <family val="2"/>
    </font>
    <font>
      <sz val="10"/>
      <color indexed="8"/>
      <name val="Arial"/>
      <family val="2"/>
    </font>
    <font>
      <b/>
      <sz val="8"/>
      <color indexed="8"/>
      <name val="Arial"/>
      <family val="2"/>
    </font>
    <font>
      <b/>
      <u/>
      <sz val="8"/>
      <color indexed="8"/>
      <name val="Arial"/>
      <family val="2"/>
    </font>
    <font>
      <i/>
      <u/>
      <sz val="8"/>
      <color indexed="8"/>
      <name val="Arial"/>
      <family val="2"/>
    </font>
    <font>
      <sz val="8"/>
      <color indexed="51"/>
      <name val="Comic Sans MS"/>
      <family val="4"/>
    </font>
    <font>
      <sz val="10"/>
      <color indexed="53"/>
      <name val="Arial1"/>
      <family val="2"/>
    </font>
    <font>
      <b/>
      <i/>
      <sz val="16"/>
      <color indexed="51"/>
      <name val="Arial1"/>
      <family val="2"/>
    </font>
    <font>
      <sz val="8"/>
      <color indexed="51"/>
      <name val="Arial1"/>
      <family val="2"/>
    </font>
    <font>
      <sz val="10"/>
      <color indexed="51"/>
      <name val="Tahoma"/>
      <family val="2"/>
    </font>
    <font>
      <sz val="8"/>
      <color indexed="51"/>
      <name val="Tahoma"/>
      <family val="2"/>
    </font>
    <font>
      <sz val="10"/>
      <name val="MS Sans Serif"/>
    </font>
    <font>
      <b/>
      <sz val="12"/>
      <color indexed="23"/>
      <name val="Arial1"/>
      <family val="2"/>
    </font>
    <font>
      <b/>
      <sz val="11"/>
      <color indexed="63"/>
      <name val="Calibri"/>
      <family val="2"/>
    </font>
    <font>
      <b/>
      <i/>
      <u/>
      <sz val="11"/>
      <color indexed="51"/>
      <name val="Arial"/>
      <family val="2"/>
    </font>
    <font>
      <b/>
      <sz val="10"/>
      <color indexed="51"/>
      <name val="Arial1"/>
      <family val="2"/>
    </font>
    <font>
      <sz val="11"/>
      <color indexed="51"/>
      <name val="Arial"/>
      <family val="2"/>
    </font>
    <font>
      <b/>
      <sz val="11"/>
      <color indexed="51"/>
      <name val="Arial"/>
      <family val="2"/>
    </font>
    <font>
      <sz val="9"/>
      <name val="Verdana"/>
      <family val="2"/>
    </font>
    <font>
      <sz val="10"/>
      <color indexed="21"/>
      <name val="Courier New"/>
      <family val="3"/>
    </font>
    <font>
      <sz val="10"/>
      <color indexed="17"/>
      <name val="Courier New"/>
      <family val="3"/>
    </font>
    <font>
      <i/>
      <sz val="9"/>
      <color indexed="60"/>
      <name val="Verdana"/>
      <family val="2"/>
    </font>
    <font>
      <sz val="9"/>
      <color indexed="18"/>
      <name val="Verdana"/>
      <family val="2"/>
    </font>
    <font>
      <sz val="9"/>
      <color indexed="12"/>
      <name val="Verdana"/>
      <family val="2"/>
    </font>
    <font>
      <b/>
      <sz val="9"/>
      <name val="Verdana"/>
      <family val="2"/>
    </font>
    <font>
      <b/>
      <sz val="10"/>
      <color indexed="21"/>
      <name val="Courier New"/>
      <family val="3"/>
    </font>
    <font>
      <b/>
      <sz val="10"/>
      <color indexed="17"/>
      <name val="Courier New"/>
      <family val="3"/>
    </font>
    <font>
      <b/>
      <i/>
      <sz val="9"/>
      <color indexed="60"/>
      <name val="Verdana"/>
      <family val="2"/>
    </font>
    <font>
      <b/>
      <sz val="9"/>
      <color indexed="18"/>
      <name val="Verdana"/>
      <family val="2"/>
    </font>
    <font>
      <b/>
      <sz val="9"/>
      <color indexed="12"/>
      <name val="Verdana"/>
      <family val="2"/>
    </font>
    <font>
      <b/>
      <sz val="9"/>
      <name val="Arial"/>
      <family val="2"/>
    </font>
    <font>
      <sz val="10"/>
      <color indexed="27"/>
      <name val="Arial"/>
      <family val="2"/>
    </font>
    <font>
      <i/>
      <sz val="10"/>
      <name val="Arial"/>
      <family val="2"/>
    </font>
    <font>
      <sz val="10"/>
      <color indexed="42"/>
      <name val="Arial"/>
      <family val="2"/>
    </font>
    <font>
      <sz val="11"/>
      <color indexed="53"/>
      <name val="Calibri"/>
      <family val="2"/>
    </font>
    <font>
      <b/>
      <sz val="18"/>
      <color indexed="62"/>
      <name val="Cambria"/>
      <family val="1"/>
    </font>
    <font>
      <sz val="18"/>
      <color indexed="54"/>
      <name val="Calibri Light"/>
      <family val="2"/>
    </font>
    <font>
      <b/>
      <sz val="18"/>
      <color indexed="62"/>
      <name val="Cambria"/>
      <family val="2"/>
    </font>
    <font>
      <b/>
      <sz val="12"/>
      <color indexed="8"/>
      <name val="Arial"/>
      <family val="2"/>
    </font>
    <font>
      <b/>
      <i/>
      <sz val="12"/>
      <color indexed="8"/>
      <name val="Arial"/>
      <family val="2"/>
    </font>
    <font>
      <b/>
      <sz val="11"/>
      <color indexed="51"/>
      <name val="Calibri"/>
      <family val="2"/>
    </font>
    <font>
      <b/>
      <sz val="12"/>
      <color indexed="9"/>
      <name val="Calibri"/>
      <family val="2"/>
    </font>
    <font>
      <b/>
      <sz val="12"/>
      <name val="Arial"/>
      <family val="2"/>
    </font>
    <font>
      <b/>
      <sz val="8"/>
      <color indexed="10"/>
      <name val="Arial"/>
      <family val="2"/>
    </font>
    <font>
      <b/>
      <sz val="14"/>
      <name val="Arial"/>
      <family val="2"/>
    </font>
    <font>
      <b/>
      <sz val="10"/>
      <color indexed="8"/>
      <name val="Arial"/>
      <family val="2"/>
    </font>
    <font>
      <u/>
      <sz val="10"/>
      <color indexed="12"/>
      <name val="Arial"/>
      <family val="2"/>
    </font>
    <font>
      <u/>
      <sz val="10"/>
      <color indexed="12"/>
      <name val="Times New Roman"/>
      <family val="1"/>
    </font>
    <font>
      <b/>
      <i/>
      <sz val="8"/>
      <name val="Arial"/>
      <family val="2"/>
    </font>
    <font>
      <i/>
      <sz val="8"/>
      <name val="Arial"/>
      <family val="2"/>
    </font>
    <font>
      <sz val="8"/>
      <name val="Arial"/>
      <family val="2"/>
    </font>
    <font>
      <b/>
      <sz val="8"/>
      <name val="Arial"/>
      <family val="2"/>
    </font>
    <font>
      <vertAlign val="superscript"/>
      <sz val="8"/>
      <name val="Arial"/>
      <family val="2"/>
    </font>
    <font>
      <sz val="9"/>
      <color indexed="8"/>
      <name val="Arial"/>
      <family val="2"/>
    </font>
    <font>
      <b/>
      <i/>
      <sz val="9"/>
      <name val="Arial"/>
      <family val="2"/>
    </font>
    <font>
      <i/>
      <sz val="8"/>
      <color indexed="8"/>
      <name val="Arial"/>
      <family val="2"/>
    </font>
    <font>
      <i/>
      <sz val="8"/>
      <color indexed="12"/>
      <name val="Arial"/>
      <family val="2"/>
    </font>
    <font>
      <sz val="8"/>
      <name val="Arial"/>
      <family val="2"/>
      <charset val="1"/>
    </font>
    <font>
      <sz val="8"/>
      <color indexed="8"/>
      <name val="Arial"/>
      <family val="2"/>
    </font>
    <font>
      <b/>
      <sz val="8"/>
      <name val="Arial"/>
      <family val="2"/>
      <charset val="1"/>
    </font>
    <font>
      <b/>
      <sz val="10"/>
      <name val="Arial"/>
      <family val="2"/>
      <charset val="1"/>
    </font>
    <font>
      <i/>
      <sz val="8"/>
      <name val="Arial"/>
      <family val="2"/>
      <charset val="1"/>
    </font>
    <font>
      <sz val="8"/>
      <name val="Times New Roman"/>
      <family val="1"/>
    </font>
    <font>
      <b/>
      <i/>
      <sz val="8"/>
      <name val="Arial"/>
      <family val="2"/>
      <charset val="1"/>
    </font>
    <font>
      <i/>
      <sz val="8"/>
      <color rgb="FF000000"/>
      <name val="Arial"/>
      <family val="2"/>
      <charset val="1"/>
    </font>
    <font>
      <b/>
      <sz val="8"/>
      <color rgb="FF000000"/>
      <name val="Arial"/>
      <family val="2"/>
      <charset val="1"/>
    </font>
    <font>
      <sz val="8"/>
      <color rgb="FF000000"/>
      <name val="Arial"/>
      <family val="2"/>
      <charset val="1"/>
    </font>
    <font>
      <b/>
      <sz val="8"/>
      <color rgb="FF000000"/>
      <name val="Arial"/>
      <family val="2"/>
    </font>
    <font>
      <i/>
      <sz val="8"/>
      <color rgb="FF000000"/>
      <name val="Arial"/>
      <family val="2"/>
    </font>
    <font>
      <sz val="8"/>
      <color rgb="FF000000"/>
      <name val="Arial"/>
      <family val="2"/>
    </font>
    <font>
      <b/>
      <sz val="12"/>
      <name val="Times New Roman"/>
      <family val="1"/>
    </font>
    <font>
      <sz val="10"/>
      <color indexed="30"/>
      <name val="Arial"/>
      <family val="2"/>
    </font>
    <font>
      <b/>
      <sz val="10"/>
      <color indexed="30"/>
      <name val="Arial"/>
      <family val="2"/>
    </font>
    <font>
      <b/>
      <sz val="10"/>
      <color indexed="56"/>
      <name val="Arial"/>
      <family val="2"/>
    </font>
    <font>
      <sz val="10"/>
      <color indexed="54"/>
      <name val="Arial"/>
      <family val="2"/>
    </font>
    <font>
      <u/>
      <sz val="8"/>
      <name val="Arial"/>
      <family val="2"/>
    </font>
    <font>
      <i/>
      <sz val="8"/>
      <color indexed="21"/>
      <name val="Arial"/>
      <family val="2"/>
    </font>
    <font>
      <sz val="8"/>
      <color rgb="FF000000"/>
      <name val="Arial1"/>
    </font>
    <font>
      <b/>
      <sz val="8"/>
      <color rgb="FF000000"/>
      <name val="Arial1"/>
    </font>
    <font>
      <sz val="10"/>
      <color rgb="FF666699"/>
      <name val="Arial1"/>
    </font>
    <font>
      <b/>
      <i/>
      <sz val="8"/>
      <color rgb="FF000000"/>
      <name val="Arial1"/>
    </font>
    <font>
      <i/>
      <sz val="8"/>
      <color rgb="FF000000"/>
      <name val="Arial1"/>
    </font>
    <font>
      <sz val="8"/>
      <color theme="1"/>
      <name val="Arial"/>
      <family val="2"/>
    </font>
    <font>
      <u/>
      <sz val="8"/>
      <color indexed="12"/>
      <name val="Arial"/>
      <family val="2"/>
    </font>
    <font>
      <i/>
      <sz val="8"/>
      <color rgb="FF008080"/>
      <name val="Arial1"/>
    </font>
    <font>
      <b/>
      <sz val="10"/>
      <color rgb="FF000000"/>
      <name val="Arial"/>
      <family val="2"/>
    </font>
    <font>
      <sz val="10"/>
      <name val="Times New Roman"/>
      <family val="1"/>
    </font>
    <font>
      <sz val="9.5"/>
      <color rgb="FF003399"/>
      <name val="Helvetica"/>
      <family val="2"/>
    </font>
    <font>
      <b/>
      <sz val="10"/>
      <name val="Times New Roman"/>
      <family val="1"/>
    </font>
    <font>
      <i/>
      <sz val="10"/>
      <name val="Times New Roman"/>
      <family val="1"/>
    </font>
  </fonts>
  <fills count="52">
    <fill>
      <patternFill patternType="none"/>
    </fill>
    <fill>
      <patternFill patternType="gray125"/>
    </fill>
    <fill>
      <patternFill patternType="solid">
        <fgColor indexed="42"/>
        <bgColor indexed="27"/>
      </patternFill>
    </fill>
    <fill>
      <patternFill patternType="solid">
        <fgColor indexed="11"/>
        <bgColor indexed="49"/>
      </patternFill>
    </fill>
    <fill>
      <patternFill patternType="solid">
        <fgColor indexed="10"/>
        <bgColor indexed="60"/>
      </patternFill>
    </fill>
    <fill>
      <patternFill patternType="solid">
        <fgColor indexed="47"/>
        <bgColor indexed="22"/>
      </patternFill>
    </fill>
    <fill>
      <patternFill patternType="solid">
        <fgColor indexed="9"/>
        <bgColor indexed="26"/>
      </patternFill>
    </fill>
    <fill>
      <patternFill patternType="solid">
        <fgColor indexed="18"/>
        <bgColor indexed="56"/>
      </patternFill>
    </fill>
    <fill>
      <patternFill patternType="solid">
        <fgColor indexed="49"/>
        <bgColor indexed="40"/>
      </patternFill>
    </fill>
    <fill>
      <patternFill patternType="solid">
        <fgColor indexed="31"/>
        <bgColor indexed="22"/>
      </patternFill>
    </fill>
    <fill>
      <patternFill patternType="solid">
        <fgColor indexed="22"/>
        <bgColor indexed="31"/>
      </patternFill>
    </fill>
    <fill>
      <patternFill patternType="solid">
        <fgColor indexed="46"/>
        <bgColor indexed="24"/>
      </patternFill>
    </fill>
    <fill>
      <patternFill patternType="solid">
        <fgColor indexed="29"/>
        <bgColor indexed="45"/>
      </patternFill>
    </fill>
    <fill>
      <patternFill patternType="solid">
        <fgColor indexed="43"/>
        <bgColor indexed="26"/>
      </patternFill>
    </fill>
    <fill>
      <patternFill patternType="solid">
        <fgColor indexed="40"/>
        <bgColor indexed="49"/>
      </patternFill>
    </fill>
    <fill>
      <patternFill patternType="solid">
        <fgColor indexed="21"/>
        <bgColor indexed="38"/>
      </patternFill>
    </fill>
    <fill>
      <patternFill patternType="solid">
        <fgColor indexed="59"/>
        <bgColor indexed="63"/>
      </patternFill>
    </fill>
    <fill>
      <patternFill patternType="solid">
        <fgColor indexed="30"/>
        <bgColor indexed="21"/>
      </patternFill>
    </fill>
    <fill>
      <patternFill patternType="solid">
        <fgColor indexed="20"/>
        <bgColor indexed="36"/>
      </patternFill>
    </fill>
    <fill>
      <patternFill patternType="solid">
        <fgColor indexed="19"/>
        <bgColor indexed="23"/>
      </patternFill>
    </fill>
    <fill>
      <patternFill patternType="solid">
        <fgColor indexed="55"/>
        <bgColor indexed="23"/>
      </patternFill>
    </fill>
    <fill>
      <patternFill patternType="solid">
        <fgColor indexed="25"/>
        <bgColor indexed="61"/>
      </patternFill>
    </fill>
    <fill>
      <patternFill patternType="solid">
        <fgColor indexed="14"/>
        <bgColor indexed="33"/>
      </patternFill>
    </fill>
    <fill>
      <patternFill patternType="solid">
        <fgColor indexed="32"/>
        <bgColor indexed="62"/>
      </patternFill>
    </fill>
    <fill>
      <patternFill patternType="solid">
        <fgColor indexed="26"/>
        <bgColor indexed="9"/>
      </patternFill>
    </fill>
    <fill>
      <patternFill patternType="solid">
        <fgColor indexed="17"/>
        <bgColor indexed="21"/>
      </patternFill>
    </fill>
    <fill>
      <patternFill patternType="solid">
        <fgColor indexed="16"/>
        <bgColor indexed="37"/>
      </patternFill>
    </fill>
    <fill>
      <patternFill patternType="solid">
        <fgColor indexed="12"/>
        <bgColor indexed="39"/>
      </patternFill>
    </fill>
    <fill>
      <patternFill patternType="solid">
        <fgColor indexed="50"/>
        <bgColor indexed="51"/>
      </patternFill>
    </fill>
    <fill>
      <patternFill patternType="solid">
        <fgColor indexed="56"/>
        <bgColor indexed="32"/>
      </patternFill>
    </fill>
    <fill>
      <patternFill patternType="solid">
        <fgColor indexed="27"/>
        <bgColor indexed="41"/>
      </patternFill>
    </fill>
    <fill>
      <patternFill patternType="solid">
        <fgColor indexed="28"/>
        <bgColor indexed="20"/>
      </patternFill>
    </fill>
    <fill>
      <patternFill patternType="solid">
        <fgColor indexed="52"/>
        <bgColor indexed="51"/>
      </patternFill>
    </fill>
    <fill>
      <patternFill patternType="solid">
        <fgColor indexed="51"/>
        <bgColor indexed="13"/>
      </patternFill>
    </fill>
    <fill>
      <patternFill patternType="solid">
        <fgColor indexed="13"/>
        <bgColor indexed="34"/>
      </patternFill>
    </fill>
    <fill>
      <patternFill patternType="solid">
        <fgColor indexed="62"/>
        <bgColor indexed="32"/>
      </patternFill>
    </fill>
    <fill>
      <patternFill patternType="solid">
        <fgColor indexed="53"/>
        <bgColor indexed="52"/>
      </patternFill>
    </fill>
    <fill>
      <patternFill patternType="solid">
        <fgColor indexed="15"/>
        <bgColor indexed="35"/>
      </patternFill>
    </fill>
    <fill>
      <patternFill patternType="solid">
        <fgColor indexed="58"/>
        <bgColor indexed="59"/>
      </patternFill>
    </fill>
    <fill>
      <patternFill patternType="solid">
        <fgColor indexed="57"/>
        <bgColor indexed="21"/>
      </patternFill>
    </fill>
    <fill>
      <patternFill patternType="solid">
        <fgColor indexed="48"/>
        <bgColor indexed="30"/>
      </patternFill>
    </fill>
    <fill>
      <patternFill patternType="solid">
        <fgColor rgb="FFFFFFFF"/>
        <bgColor rgb="FFFFFFCC"/>
      </patternFill>
    </fill>
    <fill>
      <patternFill patternType="solid">
        <fgColor theme="0"/>
        <bgColor indexed="64"/>
      </patternFill>
    </fill>
    <fill>
      <patternFill patternType="solid">
        <fgColor theme="0"/>
        <bgColor rgb="FFFFFFCC"/>
      </patternFill>
    </fill>
    <fill>
      <patternFill patternType="solid">
        <fgColor theme="0"/>
        <bgColor indexed="26"/>
      </patternFill>
    </fill>
    <fill>
      <patternFill patternType="solid">
        <fgColor indexed="44"/>
        <bgColor indexed="31"/>
      </patternFill>
    </fill>
    <fill>
      <patternFill patternType="solid">
        <fgColor indexed="9"/>
        <bgColor indexed="64"/>
      </patternFill>
    </fill>
    <fill>
      <patternFill patternType="solid">
        <fgColor indexed="9"/>
        <bgColor indexed="18"/>
      </patternFill>
    </fill>
    <fill>
      <patternFill patternType="solid">
        <fgColor theme="2"/>
        <bgColor indexed="26"/>
      </patternFill>
    </fill>
    <fill>
      <patternFill patternType="solid">
        <fgColor theme="2"/>
        <bgColor indexed="64"/>
      </patternFill>
    </fill>
    <fill>
      <patternFill patternType="solid">
        <fgColor theme="7" tint="0.59999389629810485"/>
        <bgColor indexed="64"/>
      </patternFill>
    </fill>
    <fill>
      <patternFill patternType="solid">
        <fgColor theme="7" tint="0.59999389629810485"/>
        <bgColor indexed="26"/>
      </patternFill>
    </fill>
  </fills>
  <borders count="148">
    <border>
      <left/>
      <right/>
      <top/>
      <bottom/>
      <diagonal/>
    </border>
    <border>
      <left style="thin">
        <color indexed="23"/>
      </left>
      <right style="thin">
        <color indexed="23"/>
      </right>
      <top style="thin">
        <color indexed="23"/>
      </top>
      <bottom style="thin">
        <color indexed="23"/>
      </bottom>
      <diagonal/>
    </border>
    <border>
      <left style="double">
        <color indexed="51"/>
      </left>
      <right style="double">
        <color indexed="51"/>
      </right>
      <top style="double">
        <color indexed="51"/>
      </top>
      <bottom style="double">
        <color indexed="51"/>
      </bottom>
      <diagonal/>
    </border>
    <border>
      <left/>
      <right/>
      <top/>
      <bottom style="double">
        <color indexed="51"/>
      </bottom>
      <diagonal/>
    </border>
    <border>
      <left style="medium">
        <color indexed="23"/>
      </left>
      <right style="medium">
        <color indexed="23"/>
      </right>
      <top style="medium">
        <color indexed="23"/>
      </top>
      <bottom style="thin">
        <color indexed="23"/>
      </bottom>
      <diagonal/>
    </border>
    <border>
      <left style="mediumDashed">
        <color indexed="29"/>
      </left>
      <right style="mediumDashed">
        <color indexed="29"/>
      </right>
      <top style="mediumDashed">
        <color indexed="29"/>
      </top>
      <bottom style="mediumDashed">
        <color indexed="29"/>
      </bottom>
      <diagonal/>
    </border>
    <border diagonalUp="1" diagonalDown="1">
      <left style="mediumDashed">
        <color indexed="8"/>
      </left>
      <right style="mediumDashed">
        <color indexed="8"/>
      </right>
      <top style="mediumDashed">
        <color indexed="8"/>
      </top>
      <bottom style="mediumDashed">
        <color indexed="8"/>
      </bottom>
      <diagonal style="thick">
        <color indexed="29"/>
      </diagonal>
    </border>
    <border diagonalUp="1" diagonalDown="1">
      <left style="mediumDashed">
        <color indexed="8"/>
      </left>
      <right style="mediumDashed">
        <color indexed="8"/>
      </right>
      <top style="mediumDashed">
        <color indexed="8"/>
      </top>
      <bottom style="mediumDashed">
        <color indexed="8"/>
      </bottom>
      <diagonal style="thick">
        <color indexed="57"/>
      </diagonal>
    </border>
    <border>
      <left style="mediumDashed">
        <color indexed="57"/>
      </left>
      <right style="mediumDashed">
        <color indexed="57"/>
      </right>
      <top style="mediumDashed">
        <color indexed="57"/>
      </top>
      <bottom style="mediumDashed">
        <color indexed="57"/>
      </bottom>
      <diagonal/>
    </border>
    <border>
      <left style="double">
        <color indexed="27"/>
      </left>
      <right style="double">
        <color indexed="27"/>
      </right>
      <top style="double">
        <color indexed="27"/>
      </top>
      <bottom style="double">
        <color indexed="27"/>
      </bottom>
      <diagonal/>
    </border>
    <border>
      <left style="thin">
        <color indexed="8"/>
      </left>
      <right style="dotted">
        <color indexed="8"/>
      </right>
      <top style="thin">
        <color indexed="8"/>
      </top>
      <bottom style="thin">
        <color indexed="8"/>
      </bottom>
      <diagonal/>
    </border>
    <border>
      <left/>
      <right style="double">
        <color indexed="8"/>
      </right>
      <top style="thin">
        <color indexed="8"/>
      </top>
      <bottom style="thin">
        <color indexed="8"/>
      </bottom>
      <diagonal/>
    </border>
    <border diagonalUp="1" diagonalDown="1">
      <left style="double">
        <color indexed="8"/>
      </left>
      <right style="double">
        <color indexed="8"/>
      </right>
      <top style="double">
        <color indexed="8"/>
      </top>
      <bottom style="double">
        <color indexed="8"/>
      </bottom>
      <diagonal style="thick">
        <color indexed="8"/>
      </diagonal>
    </border>
    <border>
      <left style="double">
        <color indexed="8"/>
      </left>
      <right style="double">
        <color indexed="8"/>
      </right>
      <top style="double">
        <color indexed="8"/>
      </top>
      <bottom style="double">
        <color indexed="8"/>
      </bottom>
      <diagonal/>
    </border>
    <border diagonalUp="1" diagonalDown="1">
      <left style="mediumDashDot">
        <color indexed="8"/>
      </left>
      <right style="mediumDashDot">
        <color indexed="8"/>
      </right>
      <top style="mediumDashDot">
        <color indexed="8"/>
      </top>
      <bottom style="mediumDashDot">
        <color indexed="8"/>
      </bottom>
      <diagonal style="thick">
        <color indexed="8"/>
      </diagonal>
    </border>
    <border>
      <left style="mediumDashDot">
        <color indexed="8"/>
      </left>
      <right style="mediumDashDot">
        <color indexed="8"/>
      </right>
      <top style="mediumDashDot">
        <color indexed="8"/>
      </top>
      <bottom style="mediumDashDot">
        <color indexed="8"/>
      </bottom>
      <diagonal/>
    </border>
    <border>
      <left style="double">
        <color indexed="8"/>
      </left>
      <right/>
      <top style="double">
        <color indexed="8"/>
      </top>
      <bottom style="double">
        <color indexed="8"/>
      </bottom>
      <diagonal/>
    </border>
    <border>
      <left/>
      <right style="double">
        <color indexed="8"/>
      </right>
      <top style="double">
        <color indexed="8"/>
      </top>
      <bottom style="double">
        <color indexed="8"/>
      </bottom>
      <diagonal/>
    </border>
    <border>
      <left style="thin">
        <color indexed="8"/>
      </left>
      <right style="thin">
        <color indexed="8"/>
      </right>
      <top style="thin">
        <color indexed="8"/>
      </top>
      <bottom style="thin">
        <color indexed="8"/>
      </bottom>
      <diagonal/>
    </border>
    <border>
      <left style="thin">
        <color indexed="30"/>
      </left>
      <right style="thin">
        <color indexed="30"/>
      </right>
      <top style="thin">
        <color indexed="30"/>
      </top>
      <bottom style="thin">
        <color indexed="30"/>
      </bottom>
      <diagonal/>
    </border>
    <border>
      <left style="thin">
        <color indexed="48"/>
      </left>
      <right style="thin">
        <color indexed="48"/>
      </right>
      <top style="thin">
        <color indexed="48"/>
      </top>
      <bottom style="thin">
        <color indexed="48"/>
      </bottom>
      <diagonal/>
    </border>
    <border>
      <left style="thin">
        <color indexed="62"/>
      </left>
      <right style="thin">
        <color indexed="62"/>
      </right>
      <top style="thin">
        <color indexed="62"/>
      </top>
      <bottom style="thin">
        <color indexed="62"/>
      </bottom>
      <diagonal/>
    </border>
    <border>
      <left/>
      <right/>
      <top/>
      <bottom style="medium">
        <color indexed="62"/>
      </bottom>
      <diagonal/>
    </border>
    <border>
      <left/>
      <right/>
      <top/>
      <bottom style="medium">
        <color indexed="22"/>
      </bottom>
      <diagonal/>
    </border>
    <border>
      <left/>
      <right/>
      <top/>
      <bottom style="thin">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ck">
        <color indexed="10"/>
      </left>
      <right style="thick">
        <color indexed="10"/>
      </right>
      <top style="thin">
        <color indexed="10"/>
      </top>
      <bottom style="thin">
        <color indexed="10"/>
      </bottom>
      <diagonal/>
    </border>
    <border>
      <left style="thin">
        <color indexed="24"/>
      </left>
      <right style="thin">
        <color indexed="24"/>
      </right>
      <top style="thin">
        <color indexed="24"/>
      </top>
      <bottom style="thin">
        <color indexed="24"/>
      </bottom>
      <diagonal/>
    </border>
    <border>
      <left style="thin">
        <color indexed="8"/>
      </left>
      <right/>
      <top style="thin">
        <color indexed="8"/>
      </top>
      <bottom style="thin">
        <color indexed="8"/>
      </bottom>
      <diagonal/>
    </border>
    <border diagonalUp="1" diagonalDown="1">
      <left/>
      <right style="dashDot">
        <color indexed="8"/>
      </right>
      <top style="dashDot">
        <color indexed="8"/>
      </top>
      <bottom style="dashDot">
        <color indexed="8"/>
      </bottom>
      <diagonal style="thick">
        <color indexed="8"/>
      </diagonal>
    </border>
    <border>
      <left style="dashDot">
        <color indexed="8"/>
      </left>
      <right/>
      <top style="dashDot">
        <color indexed="8"/>
      </top>
      <bottom style="dashDot">
        <color indexed="8"/>
      </bottom>
      <diagonal/>
    </border>
    <border diagonalUp="1" diagonalDown="1">
      <left style="dashed">
        <color indexed="8"/>
      </left>
      <right style="dashed">
        <color indexed="8"/>
      </right>
      <top/>
      <bottom/>
      <diagonal style="thick">
        <color indexed="8"/>
      </diagonal>
    </border>
    <border>
      <left/>
      <right/>
      <top/>
      <bottom style="thin">
        <color indexed="49"/>
      </bottom>
      <diagonal/>
    </border>
    <border>
      <left/>
      <right/>
      <top style="thin">
        <color indexed="62"/>
      </top>
      <bottom style="double">
        <color indexed="51"/>
      </bottom>
      <diagonal/>
    </border>
    <border>
      <left/>
      <right/>
      <top/>
      <bottom style="thin">
        <color indexed="8"/>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style="thin">
        <color indexed="8"/>
      </left>
      <right style="thin">
        <color indexed="8"/>
      </right>
      <top style="double">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bottom style="double">
        <color indexed="8"/>
      </bottom>
      <diagonal/>
    </border>
    <border>
      <left style="thin">
        <color indexed="64"/>
      </left>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9"/>
      </right>
      <top/>
      <bottom/>
      <diagonal/>
    </border>
    <border>
      <left/>
      <right style="thin">
        <color indexed="8"/>
      </right>
      <top/>
      <bottom/>
      <diagonal/>
    </border>
    <border>
      <left style="thin">
        <color indexed="64"/>
      </left>
      <right style="thin">
        <color indexed="8"/>
      </right>
      <top/>
      <bottom style="double">
        <color indexed="64"/>
      </bottom>
      <diagonal/>
    </border>
    <border>
      <left style="thin">
        <color indexed="8"/>
      </left>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64"/>
      </left>
      <right/>
      <top style="double">
        <color indexed="64"/>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hair">
        <color indexed="64"/>
      </left>
      <right/>
      <top/>
      <bottom style="thin">
        <color indexed="64"/>
      </bottom>
      <diagonal/>
    </border>
    <border>
      <left style="thin">
        <color indexed="8"/>
      </left>
      <right/>
      <top style="double">
        <color indexed="64"/>
      </top>
      <bottom/>
      <diagonal/>
    </border>
    <border>
      <left/>
      <right style="thin">
        <color indexed="64"/>
      </right>
      <top style="double">
        <color indexed="64"/>
      </top>
      <bottom/>
      <diagonal/>
    </border>
    <border>
      <left style="thin">
        <color indexed="8"/>
      </left>
      <right/>
      <top/>
      <bottom style="thin">
        <color indexed="64"/>
      </bottom>
      <diagonal/>
    </border>
    <border>
      <left style="thin">
        <color indexed="8"/>
      </left>
      <right style="thin">
        <color indexed="8"/>
      </right>
      <top style="medium">
        <color indexed="8"/>
      </top>
      <bottom/>
      <diagonal/>
    </border>
    <border>
      <left/>
      <right style="thin">
        <color indexed="8"/>
      </right>
      <top/>
      <bottom style="thin">
        <color indexed="64"/>
      </bottom>
      <diagonal/>
    </border>
    <border>
      <left/>
      <right style="thin">
        <color indexed="64"/>
      </right>
      <top/>
      <bottom style="thin">
        <color indexed="8"/>
      </bottom>
      <diagonal/>
    </border>
    <border>
      <left/>
      <right style="thin">
        <color indexed="64"/>
      </right>
      <top/>
      <bottom style="double">
        <color indexed="64"/>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64"/>
      </right>
      <top style="double">
        <color indexed="8"/>
      </top>
      <bottom style="thin">
        <color indexed="8"/>
      </bottom>
      <diagonal/>
    </border>
    <border>
      <left style="hair">
        <color indexed="8"/>
      </left>
      <right/>
      <top/>
      <bottom/>
      <diagonal/>
    </border>
    <border>
      <left style="thin">
        <color indexed="64"/>
      </left>
      <right/>
      <top/>
      <bottom style="thin">
        <color indexed="8"/>
      </bottom>
      <diagonal/>
    </border>
    <border>
      <left style="thin">
        <color indexed="64"/>
      </left>
      <right/>
      <top style="double">
        <color indexed="8"/>
      </top>
      <bottom/>
      <diagonal/>
    </border>
    <border>
      <left/>
      <right style="thin">
        <color indexed="64"/>
      </right>
      <top style="double">
        <color indexed="8"/>
      </top>
      <bottom/>
      <diagonal/>
    </border>
    <border>
      <left style="thin">
        <color indexed="64"/>
      </left>
      <right style="thin">
        <color indexed="64"/>
      </right>
      <top style="double">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dotted">
        <color indexed="8"/>
      </right>
      <top style="thin">
        <color indexed="8"/>
      </top>
      <bottom style="thin">
        <color indexed="8"/>
      </bottom>
      <diagonal/>
    </border>
    <border>
      <left/>
      <right style="double">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30"/>
      </left>
      <right style="thin">
        <color indexed="30"/>
      </right>
      <top style="thin">
        <color indexed="30"/>
      </top>
      <bottom style="thin">
        <color indexed="30"/>
      </bottom>
      <diagonal/>
    </border>
    <border>
      <left style="thin">
        <color indexed="48"/>
      </left>
      <right style="thin">
        <color indexed="48"/>
      </right>
      <top style="thin">
        <color indexed="48"/>
      </top>
      <bottom style="thin">
        <color indexed="48"/>
      </bottom>
      <diagonal/>
    </border>
    <border>
      <left style="thin">
        <color indexed="62"/>
      </left>
      <right style="thin">
        <color indexed="62"/>
      </right>
      <top style="thin">
        <color indexed="62"/>
      </top>
      <bottom style="thin">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ck">
        <color indexed="10"/>
      </left>
      <right style="thick">
        <color indexed="10"/>
      </right>
      <top style="thin">
        <color indexed="10"/>
      </top>
      <bottom style="thin">
        <color indexed="10"/>
      </bottom>
      <diagonal/>
    </border>
    <border>
      <left style="thin">
        <color indexed="24"/>
      </left>
      <right style="thin">
        <color indexed="24"/>
      </right>
      <top style="thin">
        <color indexed="24"/>
      </top>
      <bottom style="thin">
        <color indexed="24"/>
      </bottom>
      <diagonal/>
    </border>
    <border>
      <left style="thin">
        <color indexed="8"/>
      </left>
      <right/>
      <top style="thin">
        <color indexed="8"/>
      </top>
      <bottom style="thin">
        <color indexed="8"/>
      </bottom>
      <diagonal/>
    </border>
    <border>
      <left/>
      <right/>
      <top style="thin">
        <color indexed="62"/>
      </top>
      <bottom style="double">
        <color indexed="51"/>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diagonal/>
    </border>
    <border>
      <left/>
      <right/>
      <top style="thin">
        <color indexed="8"/>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top style="thin">
        <color indexed="8"/>
      </top>
      <bottom style="double">
        <color indexed="8"/>
      </bottom>
      <diagonal/>
    </border>
    <border>
      <left style="thin">
        <color indexed="64"/>
      </left>
      <right/>
      <top style="thin">
        <color indexed="8"/>
      </top>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right/>
      <top style="double">
        <color indexed="64"/>
      </top>
      <bottom/>
      <diagonal/>
    </border>
    <border>
      <left/>
      <right/>
      <top style="thin">
        <color indexed="8"/>
      </top>
      <bottom style="thin">
        <color indexed="64"/>
      </bottom>
      <diagonal/>
    </border>
    <border>
      <left/>
      <right style="thin">
        <color indexed="8"/>
      </right>
      <top style="thin">
        <color indexed="8"/>
      </top>
      <bottom style="medium">
        <color indexed="8"/>
      </bottom>
      <diagonal/>
    </border>
    <border>
      <left/>
      <right/>
      <top style="thin">
        <color indexed="8"/>
      </top>
      <bottom style="medium">
        <color indexed="64"/>
      </bottom>
      <diagonal/>
    </border>
    <border>
      <left/>
      <right style="thin">
        <color indexed="64"/>
      </right>
      <top style="thin">
        <color indexed="8"/>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8"/>
      </top>
      <bottom style="double">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64"/>
      </right>
      <top style="thin">
        <color indexed="8"/>
      </top>
      <bottom style="double">
        <color indexed="8"/>
      </bottom>
      <diagonal/>
    </border>
    <border>
      <left/>
      <right style="thin">
        <color indexed="8"/>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8"/>
      </top>
      <bottom style="thin">
        <color indexed="64"/>
      </bottom>
      <diagonal/>
    </border>
  </borders>
  <cellStyleXfs count="532">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5" fillId="6" borderId="0"/>
    <xf numFmtId="0" fontId="5" fillId="6" borderId="0"/>
    <xf numFmtId="0" fontId="5" fillId="7" borderId="0"/>
    <xf numFmtId="0" fontId="5" fillId="6" borderId="0"/>
    <xf numFmtId="0" fontId="5" fillId="8" borderId="0"/>
    <xf numFmtId="0" fontId="5" fillId="6" borderId="0"/>
    <xf numFmtId="0" fontId="6" fillId="9" borderId="0"/>
    <xf numFmtId="0" fontId="6" fillId="10" borderId="0"/>
    <xf numFmtId="0" fontId="6" fillId="2" borderId="0"/>
    <xf numFmtId="0" fontId="6" fillId="11" borderId="0"/>
    <xf numFmtId="0" fontId="6" fillId="8" borderId="0"/>
    <xf numFmtId="0" fontId="6" fillId="6" borderId="0"/>
    <xf numFmtId="0" fontId="6" fillId="9" borderId="0"/>
    <xf numFmtId="0" fontId="6" fillId="10" borderId="0"/>
    <xf numFmtId="0" fontId="6" fillId="2" borderId="0"/>
    <xf numFmtId="0" fontId="6" fillId="11" borderId="0"/>
    <xf numFmtId="0" fontId="6" fillId="8" borderId="0"/>
    <xf numFmtId="0" fontId="6" fillId="6" borderId="0"/>
    <xf numFmtId="0" fontId="6" fillId="9" borderId="0"/>
    <xf numFmtId="0" fontId="6" fillId="10" borderId="0"/>
    <xf numFmtId="0" fontId="6" fillId="2" borderId="0"/>
    <xf numFmtId="0" fontId="6" fillId="11" borderId="0"/>
    <xf numFmtId="0" fontId="6" fillId="8" borderId="0"/>
    <xf numFmtId="0" fontId="6" fillId="6" borderId="0"/>
    <xf numFmtId="0" fontId="5" fillId="10" borderId="0"/>
    <xf numFmtId="0" fontId="5" fillId="12" borderId="0"/>
    <xf numFmtId="0" fontId="5" fillId="13" borderId="0"/>
    <xf numFmtId="0" fontId="5" fillId="10" borderId="0"/>
    <xf numFmtId="0" fontId="5" fillId="14" borderId="0"/>
    <xf numFmtId="0" fontId="5" fillId="6" borderId="0"/>
    <xf numFmtId="0" fontId="6" fillId="14" borderId="0"/>
    <xf numFmtId="0" fontId="6" fillId="12" borderId="0"/>
    <xf numFmtId="0" fontId="6" fillId="15" borderId="0"/>
    <xf numFmtId="0" fontId="6" fillId="11" borderId="0"/>
    <xf numFmtId="0" fontId="6" fillId="14" borderId="0"/>
    <xf numFmtId="0" fontId="6" fillId="16" borderId="0"/>
    <xf numFmtId="0" fontId="6" fillId="14" borderId="0"/>
    <xf numFmtId="0" fontId="6" fillId="12" borderId="0"/>
    <xf numFmtId="0" fontId="6" fillId="15" borderId="0"/>
    <xf numFmtId="0" fontId="6" fillId="11" borderId="0"/>
    <xf numFmtId="0" fontId="6" fillId="14" borderId="0"/>
    <xf numFmtId="0" fontId="6" fillId="16" borderId="0"/>
    <xf numFmtId="0" fontId="6" fillId="14" borderId="0"/>
    <xf numFmtId="0" fontId="6" fillId="12" borderId="0"/>
    <xf numFmtId="0" fontId="6" fillId="3" borderId="0"/>
    <xf numFmtId="0" fontId="6" fillId="11" borderId="0"/>
    <xf numFmtId="0" fontId="6" fillId="14" borderId="0"/>
    <xf numFmtId="0" fontId="6" fillId="16" borderId="0"/>
    <xf numFmtId="0" fontId="7" fillId="8" borderId="0"/>
    <xf numFmtId="0" fontId="7" fillId="12" borderId="0"/>
    <xf numFmtId="0" fontId="7" fillId="13" borderId="0"/>
    <xf numFmtId="0" fontId="7" fillId="10" borderId="0"/>
    <xf numFmtId="0" fontId="7" fillId="8" borderId="0"/>
    <xf numFmtId="0" fontId="7" fillId="6" borderId="0"/>
    <xf numFmtId="0" fontId="8" fillId="17" borderId="0"/>
    <xf numFmtId="0" fontId="8" fillId="12" borderId="0"/>
    <xf numFmtId="0" fontId="8" fillId="15" borderId="0"/>
    <xf numFmtId="0" fontId="8" fillId="18" borderId="0"/>
    <xf numFmtId="0" fontId="8" fillId="8" borderId="0"/>
    <xf numFmtId="0" fontId="8" fillId="19" borderId="0"/>
    <xf numFmtId="0" fontId="8" fillId="17" borderId="0"/>
    <xf numFmtId="0" fontId="8" fillId="12" borderId="0"/>
    <xf numFmtId="0" fontId="8" fillId="15" borderId="0"/>
    <xf numFmtId="0" fontId="8" fillId="18" borderId="0"/>
    <xf numFmtId="0" fontId="8" fillId="8" borderId="0"/>
    <xf numFmtId="0" fontId="8" fillId="19" borderId="0"/>
    <xf numFmtId="0" fontId="8" fillId="17" borderId="0"/>
    <xf numFmtId="0" fontId="8" fillId="12" borderId="0"/>
    <xf numFmtId="0" fontId="8" fillId="3" borderId="0"/>
    <xf numFmtId="0" fontId="8" fillId="18" borderId="0"/>
    <xf numFmtId="0" fontId="8" fillId="8" borderId="0"/>
    <xf numFmtId="0" fontId="8" fillId="19" borderId="0"/>
    <xf numFmtId="0" fontId="9" fillId="10" borderId="0"/>
    <xf numFmtId="0" fontId="10" fillId="2" borderId="0"/>
    <xf numFmtId="0" fontId="11" fillId="2" borderId="0"/>
    <xf numFmtId="0" fontId="12" fillId="10" borderId="1"/>
    <xf numFmtId="0" fontId="12" fillId="10" borderId="1"/>
    <xf numFmtId="0" fontId="12" fillId="10" borderId="1"/>
    <xf numFmtId="0" fontId="13" fillId="20" borderId="2"/>
    <xf numFmtId="0" fontId="14" fillId="0" borderId="3"/>
    <xf numFmtId="0" fontId="14" fillId="0" borderId="3"/>
    <xf numFmtId="0" fontId="13" fillId="20" borderId="2"/>
    <xf numFmtId="0" fontId="13" fillId="20" borderId="2"/>
    <xf numFmtId="0" fontId="15" fillId="10" borderId="4">
      <alignment horizontal="center" vertical="center"/>
    </xf>
    <xf numFmtId="49" fontId="16" fillId="21" borderId="5">
      <alignment horizontal="center" vertical="center" wrapText="1"/>
    </xf>
    <xf numFmtId="49" fontId="16" fillId="11" borderId="6">
      <alignment horizontal="center" vertical="center" wrapText="1"/>
    </xf>
    <xf numFmtId="49" fontId="16" fillId="22" borderId="6">
      <alignment horizontal="center" vertical="center" wrapText="1"/>
    </xf>
    <xf numFmtId="49" fontId="16" fillId="22" borderId="7">
      <alignment horizontal="center" vertical="center" wrapText="1"/>
    </xf>
    <xf numFmtId="49" fontId="16" fillId="11" borderId="7">
      <alignment horizontal="center" vertical="center" wrapText="1"/>
    </xf>
    <xf numFmtId="49" fontId="16" fillId="21" borderId="8">
      <alignment horizontal="center" vertical="center" wrapText="1"/>
    </xf>
    <xf numFmtId="0" fontId="17" fillId="23" borderId="9">
      <alignment horizontal="left" vertical="center"/>
    </xf>
    <xf numFmtId="0" fontId="18" fillId="24" borderId="10">
      <alignment horizontal="center" vertical="center"/>
    </xf>
    <xf numFmtId="0" fontId="19" fillId="13" borderId="11">
      <alignment horizontal="left" vertical="top" wrapText="1"/>
    </xf>
    <xf numFmtId="49" fontId="16" fillId="19" borderId="12">
      <alignment vertical="center" wrapText="1"/>
    </xf>
    <xf numFmtId="49" fontId="16" fillId="25" borderId="12">
      <alignment wrapText="1"/>
    </xf>
    <xf numFmtId="49" fontId="16" fillId="7" borderId="13">
      <alignment wrapText="1"/>
    </xf>
    <xf numFmtId="49" fontId="16" fillId="26" borderId="12">
      <alignment vertical="center" wrapText="1"/>
    </xf>
    <xf numFmtId="49" fontId="16" fillId="27" borderId="12">
      <alignment wrapText="1"/>
    </xf>
    <xf numFmtId="49" fontId="16" fillId="28" borderId="12">
      <alignment vertical="center" wrapText="1"/>
    </xf>
    <xf numFmtId="49" fontId="16" fillId="29" borderId="12">
      <alignment vertical="center" wrapText="1"/>
    </xf>
    <xf numFmtId="49" fontId="16" fillId="30" borderId="14">
      <alignment vertical="center" wrapText="1"/>
    </xf>
    <xf numFmtId="49" fontId="20" fillId="21" borderId="15">
      <alignment vertical="center" wrapText="1" shrinkToFit="1"/>
    </xf>
    <xf numFmtId="49" fontId="21" fillId="21" borderId="15">
      <alignment vertical="center" wrapText="1"/>
    </xf>
    <xf numFmtId="49" fontId="16" fillId="22" borderId="15">
      <alignment vertical="center" wrapText="1"/>
    </xf>
    <xf numFmtId="49" fontId="21" fillId="14" borderId="15">
      <alignment vertical="center" wrapText="1" shrinkToFit="1"/>
    </xf>
    <xf numFmtId="49" fontId="16" fillId="15" borderId="15">
      <alignment vertical="center" wrapText="1"/>
    </xf>
    <xf numFmtId="49" fontId="22" fillId="16" borderId="16">
      <alignment vertical="center" wrapText="1"/>
    </xf>
    <xf numFmtId="0" fontId="23" fillId="31" borderId="17">
      <alignment horizontal="left" vertical="center" wrapText="1"/>
    </xf>
    <xf numFmtId="49" fontId="16" fillId="32" borderId="18">
      <alignment vertical="center" wrapText="1"/>
    </xf>
    <xf numFmtId="49" fontId="16" fillId="18" borderId="18">
      <alignment vertical="center" wrapText="1"/>
    </xf>
    <xf numFmtId="49" fontId="16" fillId="33" borderId="18">
      <alignment vertical="center" wrapText="1"/>
    </xf>
    <xf numFmtId="49" fontId="16" fillId="34" borderId="18">
      <alignment vertical="center" wrapText="1"/>
    </xf>
    <xf numFmtId="49" fontId="16" fillId="34" borderId="18">
      <alignment vertical="center" wrapText="1"/>
    </xf>
    <xf numFmtId="49" fontId="24" fillId="8" borderId="19">
      <alignment vertical="top" wrapText="1"/>
    </xf>
    <xf numFmtId="0" fontId="8" fillId="35" borderId="0"/>
    <xf numFmtId="0" fontId="8" fillId="36" borderId="0"/>
    <xf numFmtId="0" fontId="8" fillId="15" borderId="0"/>
    <xf numFmtId="0" fontId="8" fillId="18" borderId="0"/>
    <xf numFmtId="0" fontId="8" fillId="8" borderId="0"/>
    <xf numFmtId="0" fontId="8" fillId="36" borderId="0"/>
    <xf numFmtId="164" fontId="24" fillId="0" borderId="0"/>
    <xf numFmtId="0" fontId="25" fillId="0" borderId="0" applyFill="0" applyBorder="0" applyAlignment="0" applyProtection="0"/>
    <xf numFmtId="3" fontId="26" fillId="0" borderId="19">
      <alignment horizontal="right" vertical="top"/>
    </xf>
    <xf numFmtId="165" fontId="27" fillId="0" borderId="20"/>
    <xf numFmtId="4" fontId="28" fillId="0" borderId="21"/>
    <xf numFmtId="165" fontId="29" fillId="0" borderId="20"/>
    <xf numFmtId="0" fontId="32" fillId="0" borderId="0"/>
    <xf numFmtId="0" fontId="8" fillId="35" borderId="0"/>
    <xf numFmtId="0" fontId="8" fillId="36" borderId="0"/>
    <xf numFmtId="0" fontId="8" fillId="15" borderId="0"/>
    <xf numFmtId="0" fontId="8" fillId="18" borderId="0"/>
    <xf numFmtId="0" fontId="8" fillId="8" borderId="0"/>
    <xf numFmtId="0" fontId="8" fillId="36" borderId="0"/>
    <xf numFmtId="0" fontId="33" fillId="8" borderId="18">
      <alignment horizontal="center" vertical="top" wrapText="1"/>
    </xf>
    <xf numFmtId="0" fontId="30" fillId="0" borderId="0" applyNumberFormat="0" applyFill="0" applyBorder="0" applyAlignment="0" applyProtection="0"/>
    <xf numFmtId="0" fontId="31" fillId="0" borderId="0" applyNumberFormat="0" applyFill="0" applyBorder="0" applyAlignment="0" applyProtection="0"/>
    <xf numFmtId="0" fontId="34" fillId="6" borderId="1"/>
    <xf numFmtId="166" fontId="25" fillId="0" borderId="0" applyFill="0" applyBorder="0" applyAlignment="0" applyProtection="0"/>
    <xf numFmtId="167" fontId="24" fillId="0" borderId="0"/>
    <xf numFmtId="167" fontId="24" fillId="0" borderId="0"/>
    <xf numFmtId="168" fontId="24" fillId="0" borderId="0"/>
    <xf numFmtId="167" fontId="24" fillId="0" borderId="0"/>
    <xf numFmtId="167" fontId="24" fillId="0" borderId="0"/>
    <xf numFmtId="167" fontId="24" fillId="0" borderId="0"/>
    <xf numFmtId="167" fontId="24" fillId="0" borderId="0"/>
    <xf numFmtId="168" fontId="24" fillId="0" borderId="0"/>
    <xf numFmtId="167" fontId="24" fillId="0" borderId="0"/>
    <xf numFmtId="167" fontId="24" fillId="0" borderId="0"/>
    <xf numFmtId="169" fontId="24" fillId="0" borderId="0"/>
    <xf numFmtId="169" fontId="24" fillId="0" borderId="0"/>
    <xf numFmtId="0" fontId="35" fillId="0" borderId="0"/>
    <xf numFmtId="165" fontId="36" fillId="0" borderId="0" applyFill="0" applyBorder="0" applyAlignment="0" applyProtection="0"/>
    <xf numFmtId="3" fontId="25" fillId="0" borderId="0" applyFill="0" applyBorder="0" applyAlignment="0" applyProtection="0"/>
    <xf numFmtId="0" fontId="11" fillId="2" borderId="0"/>
    <xf numFmtId="0" fontId="37" fillId="0" borderId="0">
      <alignment horizontal="center"/>
    </xf>
    <xf numFmtId="0" fontId="38" fillId="0" borderId="22"/>
    <xf numFmtId="0" fontId="39" fillId="0" borderId="23"/>
    <xf numFmtId="0" fontId="32" fillId="0" borderId="24"/>
    <xf numFmtId="0" fontId="32" fillId="0" borderId="0"/>
    <xf numFmtId="0" fontId="37" fillId="0" borderId="0">
      <alignment horizontal="center" textRotation="90"/>
    </xf>
    <xf numFmtId="0" fontId="9" fillId="10" borderId="0"/>
    <xf numFmtId="0" fontId="34" fillId="6" borderId="1"/>
    <xf numFmtId="0" fontId="87" fillId="0" borderId="0" applyNumberFormat="0" applyFill="0" applyBorder="0" applyAlignment="0" applyProtection="0"/>
    <xf numFmtId="0" fontId="40" fillId="0" borderId="0"/>
    <xf numFmtId="0" fontId="41" fillId="6" borderId="0" applyNumberFormat="0" applyBorder="0">
      <alignment horizontal="right"/>
      <protection locked="0"/>
    </xf>
    <xf numFmtId="0" fontId="14" fillId="0" borderId="3"/>
    <xf numFmtId="0" fontId="42" fillId="6" borderId="0" applyNumberFormat="0" applyBorder="0">
      <alignment horizontal="right"/>
      <protection locked="0"/>
    </xf>
    <xf numFmtId="0" fontId="43" fillId="6" borderId="0" applyNumberFormat="0" applyBorder="0">
      <alignment horizontal="right"/>
      <protection locked="0"/>
    </xf>
    <xf numFmtId="0" fontId="44" fillId="6" borderId="0" applyNumberFormat="0" applyBorder="0">
      <alignment horizontal="right"/>
      <protection locked="0"/>
    </xf>
    <xf numFmtId="0" fontId="45" fillId="13" borderId="0">
      <alignment horizontal="right" vertical="center"/>
      <protection locked="0"/>
    </xf>
    <xf numFmtId="0" fontId="45" fillId="6" borderId="0">
      <alignment horizontal="right" vertical="center"/>
      <protection locked="0"/>
    </xf>
    <xf numFmtId="187" fontId="25" fillId="0" borderId="0" applyFill="0" applyBorder="0" applyAlignment="0" applyProtection="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171" fontId="25" fillId="0" borderId="0" applyFill="0" applyBorder="0" applyAlignment="0" applyProtection="0"/>
    <xf numFmtId="171" fontId="25" fillId="0" borderId="0" applyFill="0" applyBorder="0" applyAlignment="0" applyProtection="0"/>
    <xf numFmtId="167" fontId="24" fillId="0" borderId="0"/>
    <xf numFmtId="167" fontId="24" fillId="0" borderId="0"/>
    <xf numFmtId="172" fontId="25" fillId="0" borderId="0" applyFill="0" applyBorder="0" applyAlignment="0" applyProtection="0"/>
    <xf numFmtId="0" fontId="46" fillId="6" borderId="0"/>
    <xf numFmtId="0" fontId="6" fillId="13" borderId="0"/>
    <xf numFmtId="0" fontId="6" fillId="13" borderId="0"/>
    <xf numFmtId="0" fontId="46" fillId="6" borderId="0"/>
    <xf numFmtId="0" fontId="46" fillId="6" borderId="0"/>
    <xf numFmtId="173" fontId="47" fillId="0" borderId="0"/>
    <xf numFmtId="0" fontId="24"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36" fillId="0" borderId="0"/>
    <xf numFmtId="0" fontId="24" fillId="0" borderId="0"/>
    <xf numFmtId="0" fontId="48" fillId="0" borderId="0"/>
    <xf numFmtId="0" fontId="24" fillId="0" borderId="0"/>
    <xf numFmtId="0" fontId="24" fillId="0" borderId="0">
      <alignment wrapText="1"/>
    </xf>
    <xf numFmtId="0" fontId="24" fillId="0" borderId="0">
      <alignment wrapText="1"/>
    </xf>
    <xf numFmtId="0" fontId="49" fillId="0" borderId="0"/>
    <xf numFmtId="0" fontId="24" fillId="0" borderId="0">
      <alignment wrapText="1"/>
    </xf>
    <xf numFmtId="0" fontId="24" fillId="0" borderId="0">
      <alignment wrapText="1"/>
    </xf>
    <xf numFmtId="0" fontId="24" fillId="0" borderId="0"/>
    <xf numFmtId="0" fontId="24" fillId="0" borderId="0">
      <alignment wrapText="1"/>
    </xf>
    <xf numFmtId="0" fontId="24" fillId="0" borderId="0"/>
    <xf numFmtId="0" fontId="24" fillId="0" borderId="0">
      <alignment wrapText="1"/>
    </xf>
    <xf numFmtId="0" fontId="24" fillId="0" borderId="0">
      <alignment wrapText="1"/>
    </xf>
    <xf numFmtId="0" fontId="24" fillId="0" borderId="0">
      <alignment wrapText="1"/>
    </xf>
    <xf numFmtId="0" fontId="6" fillId="0" borderId="0"/>
    <xf numFmtId="0" fontId="24" fillId="0" borderId="0">
      <alignment wrapText="1"/>
    </xf>
    <xf numFmtId="0" fontId="6" fillId="0" borderId="0"/>
    <xf numFmtId="0" fontId="50" fillId="0" borderId="0"/>
    <xf numFmtId="0" fontId="6" fillId="0" borderId="0"/>
    <xf numFmtId="0" fontId="6" fillId="0" borderId="0"/>
    <xf numFmtId="0" fontId="6" fillId="0" borderId="0"/>
    <xf numFmtId="0" fontId="24" fillId="0" borderId="0"/>
    <xf numFmtId="0" fontId="24" fillId="0" borderId="0"/>
    <xf numFmtId="0" fontId="6" fillId="0" borderId="0"/>
    <xf numFmtId="0" fontId="51" fillId="0" borderId="0"/>
    <xf numFmtId="0" fontId="36" fillId="0" borderId="0" applyNumberFormat="0" applyFill="0" applyBorder="0" applyAlignment="0" applyProtection="0"/>
    <xf numFmtId="0" fontId="25" fillId="0" borderId="0"/>
    <xf numFmtId="0" fontId="36" fillId="0" borderId="0"/>
    <xf numFmtId="0" fontId="36" fillId="0" borderId="0"/>
    <xf numFmtId="0" fontId="36" fillId="0" borderId="0"/>
    <xf numFmtId="0" fontId="51" fillId="0" borderId="0"/>
    <xf numFmtId="0" fontId="51" fillId="0" borderId="0"/>
    <xf numFmtId="0" fontId="51" fillId="0" borderId="0"/>
    <xf numFmtId="0" fontId="36" fillId="0" borderId="0"/>
    <xf numFmtId="0" fontId="36" fillId="0" borderId="0"/>
    <xf numFmtId="0" fontId="24" fillId="7" borderId="25"/>
    <xf numFmtId="0" fontId="24" fillId="7" borderId="25"/>
    <xf numFmtId="0" fontId="24" fillId="7" borderId="25"/>
    <xf numFmtId="174" fontId="52" fillId="0" borderId="0">
      <alignment horizontal="right"/>
    </xf>
    <xf numFmtId="0" fontId="46" fillId="6" borderId="0"/>
    <xf numFmtId="0" fontId="53" fillId="10" borderId="26"/>
    <xf numFmtId="175" fontId="24" fillId="0" borderId="0"/>
    <xf numFmtId="175" fontId="24" fillId="0" borderId="0"/>
    <xf numFmtId="175" fontId="24" fillId="0" borderId="0"/>
    <xf numFmtId="175" fontId="24" fillId="0" borderId="0"/>
    <xf numFmtId="175" fontId="24" fillId="0" borderId="0"/>
    <xf numFmtId="175" fontId="24" fillId="0" borderId="0"/>
    <xf numFmtId="175" fontId="24" fillId="0" borderId="0"/>
    <xf numFmtId="175" fontId="51" fillId="0" borderId="0" applyFill="0" applyBorder="0" applyAlignment="0" applyProtection="0"/>
    <xf numFmtId="0" fontId="24" fillId="7" borderId="25"/>
    <xf numFmtId="0" fontId="54" fillId="0" borderId="0"/>
    <xf numFmtId="176" fontId="54" fillId="0" borderId="0"/>
    <xf numFmtId="0" fontId="53" fillId="10" borderId="26"/>
    <xf numFmtId="0" fontId="24" fillId="0" borderId="0">
      <alignment horizontal="left"/>
    </xf>
    <xf numFmtId="0" fontId="24" fillId="0" borderId="0"/>
    <xf numFmtId="0" fontId="24" fillId="0" borderId="0"/>
    <xf numFmtId="0" fontId="55" fillId="0" borderId="0"/>
    <xf numFmtId="0" fontId="55" fillId="0" borderId="0">
      <alignment horizontal="left"/>
    </xf>
    <xf numFmtId="0" fontId="24" fillId="0" borderId="0"/>
    <xf numFmtId="0" fontId="56" fillId="0" borderId="0" applyNumberFormat="0" applyFill="0" applyBorder="0" applyProtection="0">
      <alignment horizontal="left"/>
    </xf>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Protection="0">
      <alignment horizontal="left"/>
    </xf>
    <xf numFmtId="0" fontId="56" fillId="0" borderId="0" applyNumberFormat="0" applyFill="0" applyBorder="0" applyAlignment="0" applyProtection="0"/>
    <xf numFmtId="165" fontId="58" fillId="18" borderId="27">
      <alignment vertical="center"/>
    </xf>
    <xf numFmtId="4" fontId="58" fillId="18" borderId="27">
      <alignment vertical="center"/>
    </xf>
    <xf numFmtId="177" fontId="58" fillId="18" borderId="27">
      <alignment vertical="center"/>
    </xf>
    <xf numFmtId="178" fontId="58" fillId="18" borderId="27">
      <alignment vertical="center"/>
    </xf>
    <xf numFmtId="3" fontId="58" fillId="18" borderId="27">
      <alignment vertical="center"/>
    </xf>
    <xf numFmtId="179" fontId="59" fillId="18" borderId="27">
      <alignment vertical="center"/>
    </xf>
    <xf numFmtId="180" fontId="59" fillId="18" borderId="27">
      <alignment vertical="center"/>
    </xf>
    <xf numFmtId="181" fontId="59" fillId="18" borderId="27">
      <alignment vertical="center"/>
    </xf>
    <xf numFmtId="182" fontId="60" fillId="18" borderId="27">
      <alignment vertical="center"/>
    </xf>
    <xf numFmtId="183" fontId="60" fillId="18" borderId="27">
      <alignment vertical="center"/>
    </xf>
    <xf numFmtId="184" fontId="60" fillId="18" borderId="27">
      <alignment vertical="center"/>
    </xf>
    <xf numFmtId="185" fontId="61" fillId="18" borderId="27">
      <alignment vertical="center"/>
    </xf>
    <xf numFmtId="186" fontId="61" fillId="18" borderId="27">
      <alignment vertical="center"/>
    </xf>
    <xf numFmtId="175" fontId="61" fillId="18" borderId="27">
      <alignment vertical="center"/>
    </xf>
    <xf numFmtId="0" fontId="62" fillId="18" borderId="27">
      <alignment vertical="center"/>
    </xf>
    <xf numFmtId="0" fontId="63" fillId="18" borderId="27">
      <alignment horizontal="left" vertical="center"/>
    </xf>
    <xf numFmtId="165" fontId="64" fillId="37" borderId="27">
      <alignment vertical="center"/>
    </xf>
    <xf numFmtId="4" fontId="64" fillId="37" borderId="27">
      <alignment vertical="center"/>
    </xf>
    <xf numFmtId="177" fontId="64" fillId="37" borderId="27">
      <alignment vertical="center"/>
    </xf>
    <xf numFmtId="178" fontId="64" fillId="37" borderId="27">
      <alignment vertical="center"/>
    </xf>
    <xf numFmtId="3" fontId="64" fillId="37" borderId="27">
      <alignment vertical="center"/>
    </xf>
    <xf numFmtId="179" fontId="65" fillId="37" borderId="27">
      <alignment vertical="center"/>
    </xf>
    <xf numFmtId="180" fontId="65" fillId="37" borderId="27">
      <alignment vertical="center"/>
    </xf>
    <xf numFmtId="181" fontId="65" fillId="37" borderId="27">
      <alignment vertical="center"/>
    </xf>
    <xf numFmtId="182" fontId="66" fillId="37" borderId="27">
      <alignment vertical="center"/>
    </xf>
    <xf numFmtId="183" fontId="66" fillId="37" borderId="27">
      <alignment vertical="center"/>
    </xf>
    <xf numFmtId="184" fontId="66" fillId="37" borderId="27">
      <alignment vertical="center"/>
    </xf>
    <xf numFmtId="185" fontId="67" fillId="37" borderId="27">
      <alignment vertical="center"/>
    </xf>
    <xf numFmtId="186" fontId="67" fillId="37" borderId="27">
      <alignment vertical="center"/>
    </xf>
    <xf numFmtId="175" fontId="67" fillId="37" borderId="27">
      <alignment vertical="center"/>
    </xf>
    <xf numFmtId="0" fontId="68" fillId="37" borderId="27">
      <alignment vertical="center"/>
    </xf>
    <xf numFmtId="0" fontId="69" fillId="37" borderId="27">
      <alignment horizontal="left" vertical="center"/>
    </xf>
    <xf numFmtId="165" fontId="58" fillId="26" borderId="28">
      <alignment vertical="center"/>
    </xf>
    <xf numFmtId="4" fontId="58" fillId="26" borderId="28">
      <alignment vertical="center"/>
    </xf>
    <xf numFmtId="177" fontId="58" fillId="26" borderId="28">
      <alignment vertical="center"/>
    </xf>
    <xf numFmtId="178" fontId="58" fillId="26" borderId="28">
      <alignment vertical="center"/>
    </xf>
    <xf numFmtId="3" fontId="58" fillId="26" borderId="28">
      <alignment vertical="center"/>
    </xf>
    <xf numFmtId="179" fontId="59" fillId="26" borderId="28">
      <alignment vertical="center"/>
    </xf>
    <xf numFmtId="180" fontId="59" fillId="26" borderId="28">
      <alignment vertical="center"/>
    </xf>
    <xf numFmtId="181" fontId="59" fillId="26" borderId="28">
      <alignment vertical="center"/>
    </xf>
    <xf numFmtId="182" fontId="60" fillId="26" borderId="28">
      <alignment vertical="center"/>
    </xf>
    <xf numFmtId="183" fontId="60" fillId="26" borderId="28">
      <alignment vertical="center"/>
    </xf>
    <xf numFmtId="184" fontId="60" fillId="26" borderId="28">
      <alignment vertical="center"/>
    </xf>
    <xf numFmtId="185" fontId="61" fillId="26" borderId="28">
      <alignment vertical="center"/>
    </xf>
    <xf numFmtId="186" fontId="61" fillId="26" borderId="28">
      <alignment vertical="center"/>
    </xf>
    <xf numFmtId="175" fontId="61" fillId="26" borderId="28">
      <alignment vertical="center"/>
    </xf>
    <xf numFmtId="0" fontId="62" fillId="26" borderId="28">
      <alignment vertical="center"/>
    </xf>
    <xf numFmtId="0" fontId="63" fillId="26" borderId="28">
      <alignment horizontal="left" vertical="center"/>
    </xf>
    <xf numFmtId="165" fontId="64" fillId="38" borderId="28">
      <alignment vertical="center"/>
    </xf>
    <xf numFmtId="4" fontId="64" fillId="38" borderId="28">
      <alignment vertical="center"/>
    </xf>
    <xf numFmtId="177" fontId="64" fillId="38" borderId="28">
      <alignment vertical="center"/>
    </xf>
    <xf numFmtId="178" fontId="64" fillId="38" borderId="28">
      <alignment vertical="center"/>
    </xf>
    <xf numFmtId="3" fontId="64" fillId="38" borderId="28">
      <alignment vertical="center"/>
    </xf>
    <xf numFmtId="179" fontId="65" fillId="38" borderId="28">
      <alignment vertical="center"/>
    </xf>
    <xf numFmtId="180" fontId="65" fillId="38" borderId="28">
      <alignment vertical="center"/>
    </xf>
    <xf numFmtId="181" fontId="65" fillId="38" borderId="28">
      <alignment vertical="center"/>
    </xf>
    <xf numFmtId="182" fontId="66" fillId="38" borderId="28">
      <alignment vertical="center"/>
    </xf>
    <xf numFmtId="183" fontId="66" fillId="38" borderId="28">
      <alignment vertical="center"/>
    </xf>
    <xf numFmtId="184" fontId="66" fillId="38" borderId="28">
      <alignment vertical="center"/>
    </xf>
    <xf numFmtId="185" fontId="67" fillId="38" borderId="28">
      <alignment vertical="center"/>
    </xf>
    <xf numFmtId="186" fontId="67" fillId="38" borderId="28">
      <alignment vertical="center"/>
    </xf>
    <xf numFmtId="175" fontId="67" fillId="38" borderId="28">
      <alignment vertical="center"/>
    </xf>
    <xf numFmtId="0" fontId="68" fillId="38" borderId="28">
      <alignment vertical="center"/>
    </xf>
    <xf numFmtId="0" fontId="69" fillId="38" borderId="28">
      <alignment horizontal="left" vertical="center"/>
    </xf>
    <xf numFmtId="0" fontId="36" fillId="39" borderId="0" applyBorder="0">
      <alignment horizontal="left" vertical="center"/>
    </xf>
    <xf numFmtId="49" fontId="36" fillId="22" borderId="18">
      <alignment vertical="center" wrapText="1"/>
    </xf>
    <xf numFmtId="0" fontId="36" fillId="8" borderId="18">
      <alignment horizontal="left" vertical="center" wrapText="1"/>
    </xf>
    <xf numFmtId="0" fontId="33" fillId="8" borderId="18">
      <alignment horizontal="left" vertical="center" wrapText="1"/>
    </xf>
    <xf numFmtId="0" fontId="36" fillId="17" borderId="29">
      <alignment horizontal="left" vertical="center" wrapText="1"/>
    </xf>
    <xf numFmtId="0" fontId="70" fillId="40" borderId="18">
      <alignment horizontal="left" vertical="center" wrapText="1"/>
    </xf>
    <xf numFmtId="49" fontId="71" fillId="37" borderId="30">
      <alignment vertical="center"/>
    </xf>
    <xf numFmtId="0" fontId="72" fillId="37" borderId="31">
      <alignment horizontal="left" vertical="center" wrapText="1"/>
    </xf>
    <xf numFmtId="49" fontId="36" fillId="31" borderId="32">
      <alignment vertical="center" wrapText="1"/>
    </xf>
    <xf numFmtId="0" fontId="36" fillId="32" borderId="18">
      <alignment horizontal="left" vertical="center" wrapText="1"/>
    </xf>
    <xf numFmtId="0" fontId="36" fillId="18" borderId="18">
      <alignment horizontal="left" vertical="center" wrapText="1"/>
    </xf>
    <xf numFmtId="0" fontId="36" fillId="33" borderId="18">
      <alignment horizontal="left" vertical="center" wrapText="1"/>
    </xf>
    <xf numFmtId="0" fontId="36" fillId="34" borderId="18">
      <alignment horizontal="left" vertical="center" wrapText="1"/>
    </xf>
    <xf numFmtId="0" fontId="36" fillId="34" borderId="18">
      <alignment horizontal="left" vertical="center" wrapText="1"/>
    </xf>
    <xf numFmtId="49" fontId="73" fillId="2" borderId="30">
      <alignment vertical="center"/>
    </xf>
    <xf numFmtId="0" fontId="72" fillId="2" borderId="31">
      <alignment horizontal="left" vertical="center" wrapText="1"/>
    </xf>
    <xf numFmtId="49" fontId="71" fillId="30" borderId="30">
      <alignment vertical="center"/>
    </xf>
    <xf numFmtId="0" fontId="72" fillId="30" borderId="31">
      <alignment horizontal="left" vertical="center" wrapText="1"/>
    </xf>
    <xf numFmtId="0" fontId="74" fillId="0" borderId="0"/>
    <xf numFmtId="0" fontId="35" fillId="0" borderId="0"/>
    <xf numFmtId="0" fontId="36" fillId="0" borderId="0"/>
    <xf numFmtId="0" fontId="74" fillId="0" borderId="0"/>
    <xf numFmtId="0" fontId="35" fillId="0" borderId="0"/>
    <xf numFmtId="0" fontId="75" fillId="0" borderId="0"/>
    <xf numFmtId="0" fontId="75" fillId="0" borderId="0"/>
    <xf numFmtId="0" fontId="38" fillId="0" borderId="22"/>
    <xf numFmtId="0" fontId="39" fillId="0" borderId="23"/>
    <xf numFmtId="0" fontId="32" fillId="0" borderId="24"/>
    <xf numFmtId="0" fontId="32" fillId="0" borderId="0"/>
    <xf numFmtId="0" fontId="75" fillId="0" borderId="0"/>
    <xf numFmtId="0" fontId="76" fillId="0" borderId="0" applyNumberFormat="0" applyFill="0" applyBorder="0" applyAlignment="0" applyProtection="0"/>
    <xf numFmtId="0" fontId="39" fillId="0" borderId="23"/>
    <xf numFmtId="0" fontId="32" fillId="0" borderId="33"/>
    <xf numFmtId="0" fontId="32" fillId="0" borderId="0"/>
    <xf numFmtId="0" fontId="75" fillId="0" borderId="0"/>
    <xf numFmtId="0" fontId="77" fillId="0" borderId="0" applyNumberFormat="0" applyFill="0" applyBorder="0" applyAlignment="0" applyProtection="0"/>
    <xf numFmtId="0" fontId="41" fillId="6" borderId="0" applyNumberFormat="0" applyBorder="0">
      <alignment horizontal="center"/>
      <protection locked="0"/>
    </xf>
    <xf numFmtId="0" fontId="78" fillId="6" borderId="0" applyNumberFormat="0" applyBorder="0">
      <alignment horizontal="center"/>
      <protection locked="0"/>
    </xf>
    <xf numFmtId="0" fontId="41" fillId="6" borderId="0" applyNumberFormat="0" applyBorder="0">
      <alignment horizontal="left"/>
      <protection locked="0"/>
    </xf>
    <xf numFmtId="0" fontId="79" fillId="6" borderId="0" applyNumberFormat="0" applyBorder="0">
      <alignment horizontal="left"/>
      <protection locked="0"/>
    </xf>
    <xf numFmtId="0" fontId="75" fillId="0" borderId="0"/>
    <xf numFmtId="0" fontId="75" fillId="0" borderId="0"/>
    <xf numFmtId="0" fontId="38" fillId="0" borderId="22"/>
    <xf numFmtId="0" fontId="39" fillId="0" borderId="23"/>
    <xf numFmtId="0" fontId="32" fillId="0" borderId="24"/>
    <xf numFmtId="0" fontId="80" fillId="0" borderId="34"/>
    <xf numFmtId="0" fontId="9" fillId="10" borderId="0"/>
    <xf numFmtId="0" fontId="11" fillId="2" borderId="0"/>
    <xf numFmtId="0" fontId="81" fillId="20" borderId="2"/>
    <xf numFmtId="2" fontId="25" fillId="0" borderId="0" applyFill="0" applyBorder="0" applyAlignment="0" applyProtection="0"/>
    <xf numFmtId="0" fontId="74" fillId="0" borderId="0"/>
    <xf numFmtId="0" fontId="110" fillId="0" borderId="0"/>
    <xf numFmtId="49" fontId="36" fillId="0" borderId="0">
      <alignment vertical="top" wrapText="1"/>
    </xf>
    <xf numFmtId="0" fontId="111" fillId="45" borderId="19">
      <alignment vertical="top" wrapText="1"/>
    </xf>
    <xf numFmtId="0" fontId="112" fillId="45" borderId="19">
      <alignment vertical="top" wrapText="1"/>
    </xf>
    <xf numFmtId="3" fontId="113" fillId="0" borderId="19">
      <alignment horizontal="right" vertical="top"/>
    </xf>
    <xf numFmtId="0" fontId="114" fillId="0" borderId="0">
      <alignment vertical="top"/>
    </xf>
    <xf numFmtId="0" fontId="70" fillId="0" borderId="0"/>
    <xf numFmtId="0" fontId="116" fillId="0" borderId="0">
      <alignment vertical="top" wrapText="1"/>
    </xf>
    <xf numFmtId="0" fontId="116" fillId="0" borderId="0">
      <alignment vertical="top" wrapText="1"/>
    </xf>
    <xf numFmtId="0" fontId="119" fillId="0" borderId="0" applyNumberFormat="0" applyBorder="0" applyProtection="0">
      <alignment vertical="top"/>
    </xf>
    <xf numFmtId="0" fontId="4" fillId="0" borderId="0"/>
    <xf numFmtId="0" fontId="90" fillId="0" borderId="0">
      <alignment vertical="top"/>
    </xf>
    <xf numFmtId="0" fontId="90" fillId="46" borderId="0">
      <alignment vertical="top"/>
    </xf>
    <xf numFmtId="0" fontId="90" fillId="47" borderId="0">
      <alignment vertical="top"/>
    </xf>
    <xf numFmtId="43" fontId="4" fillId="0" borderId="0" applyFont="0" applyFill="0" applyBorder="0" applyAlignment="0" applyProtection="0"/>
    <xf numFmtId="9" fontId="4" fillId="0" borderId="0" applyFont="0" applyFill="0" applyBorder="0" applyAlignment="0" applyProtection="0"/>
    <xf numFmtId="0" fontId="90" fillId="47" borderId="0">
      <alignment vertical="top"/>
    </xf>
    <xf numFmtId="0" fontId="90" fillId="47" borderId="0">
      <alignment vertical="top"/>
    </xf>
    <xf numFmtId="0" fontId="123" fillId="0" borderId="0" applyNumberFormat="0" applyFill="0" applyBorder="0" applyAlignment="0" applyProtection="0">
      <alignment vertical="top"/>
      <protection locked="0"/>
    </xf>
    <xf numFmtId="0" fontId="36" fillId="0" borderId="0"/>
    <xf numFmtId="0" fontId="90" fillId="46" borderId="0">
      <alignment vertical="top"/>
    </xf>
    <xf numFmtId="0" fontId="124" fillId="0" borderId="0" applyNumberFormat="0" applyBorder="0" applyProtection="0">
      <alignment vertical="top" wrapText="1"/>
    </xf>
    <xf numFmtId="0" fontId="25" fillId="0" borderId="0"/>
    <xf numFmtId="0" fontId="12" fillId="10" borderId="97"/>
    <xf numFmtId="0" fontId="12" fillId="10" borderId="97"/>
    <xf numFmtId="0" fontId="12" fillId="10" borderId="97"/>
    <xf numFmtId="0" fontId="18" fillId="24" borderId="98">
      <alignment horizontal="center" vertical="center"/>
    </xf>
    <xf numFmtId="0" fontId="19" fillId="13" borderId="99">
      <alignment horizontal="left" vertical="top" wrapText="1"/>
    </xf>
    <xf numFmtId="49" fontId="16" fillId="32" borderId="100">
      <alignment vertical="center" wrapText="1"/>
    </xf>
    <xf numFmtId="49" fontId="16" fillId="18" borderId="100">
      <alignment vertical="center" wrapText="1"/>
    </xf>
    <xf numFmtId="49" fontId="16" fillId="33" borderId="100">
      <alignment vertical="center" wrapText="1"/>
    </xf>
    <xf numFmtId="49" fontId="16" fillId="34" borderId="100">
      <alignment vertical="center" wrapText="1"/>
    </xf>
    <xf numFmtId="49" fontId="16" fillId="34" borderId="100">
      <alignment vertical="center" wrapText="1"/>
    </xf>
    <xf numFmtId="49" fontId="24" fillId="8" borderId="101">
      <alignment vertical="top" wrapText="1"/>
    </xf>
    <xf numFmtId="165" fontId="27" fillId="0" borderId="102"/>
    <xf numFmtId="4" fontId="28" fillId="0" borderId="103"/>
    <xf numFmtId="165" fontId="29" fillId="0" borderId="102"/>
    <xf numFmtId="0" fontId="34" fillId="6" borderId="97"/>
    <xf numFmtId="0" fontId="34" fillId="6" borderId="97"/>
    <xf numFmtId="0" fontId="25" fillId="0" borderId="0"/>
    <xf numFmtId="0" fontId="24" fillId="7" borderId="104"/>
    <xf numFmtId="0" fontId="24" fillId="7" borderId="104"/>
    <xf numFmtId="0" fontId="24" fillId="7" borderId="104"/>
    <xf numFmtId="0" fontId="53" fillId="10" borderId="105"/>
    <xf numFmtId="0" fontId="24" fillId="7" borderId="104"/>
    <xf numFmtId="0" fontId="53" fillId="10" borderId="105"/>
    <xf numFmtId="165" fontId="58" fillId="18" borderId="106">
      <alignment vertical="center"/>
    </xf>
    <xf numFmtId="4" fontId="58" fillId="18" borderId="106">
      <alignment vertical="center"/>
    </xf>
    <xf numFmtId="177" fontId="58" fillId="18" borderId="106">
      <alignment vertical="center"/>
    </xf>
    <xf numFmtId="178" fontId="58" fillId="18" borderId="106">
      <alignment vertical="center"/>
    </xf>
    <xf numFmtId="3" fontId="58" fillId="18" borderId="106">
      <alignment vertical="center"/>
    </xf>
    <xf numFmtId="179" fontId="59" fillId="18" borderId="106">
      <alignment vertical="center"/>
    </xf>
    <xf numFmtId="180" fontId="59" fillId="18" borderId="106">
      <alignment vertical="center"/>
    </xf>
    <xf numFmtId="181" fontId="59" fillId="18" borderId="106">
      <alignment vertical="center"/>
    </xf>
    <xf numFmtId="182" fontId="60" fillId="18" borderId="106">
      <alignment vertical="center"/>
    </xf>
    <xf numFmtId="183" fontId="60" fillId="18" borderId="106">
      <alignment vertical="center"/>
    </xf>
    <xf numFmtId="184" fontId="60" fillId="18" borderId="106">
      <alignment vertical="center"/>
    </xf>
    <xf numFmtId="185" fontId="61" fillId="18" borderId="106">
      <alignment vertical="center"/>
    </xf>
    <xf numFmtId="186" fontId="61" fillId="18" borderId="106">
      <alignment vertical="center"/>
    </xf>
    <xf numFmtId="175" fontId="61" fillId="18" borderId="106">
      <alignment vertical="center"/>
    </xf>
    <xf numFmtId="0" fontId="62" fillId="18" borderId="106">
      <alignment vertical="center"/>
    </xf>
    <xf numFmtId="0" fontId="63" fillId="18" borderId="106">
      <alignment horizontal="left" vertical="center"/>
    </xf>
    <xf numFmtId="165" fontId="64" fillId="37" borderId="106">
      <alignment vertical="center"/>
    </xf>
    <xf numFmtId="4" fontId="64" fillId="37" borderId="106">
      <alignment vertical="center"/>
    </xf>
    <xf numFmtId="177" fontId="64" fillId="37" borderId="106">
      <alignment vertical="center"/>
    </xf>
    <xf numFmtId="178" fontId="64" fillId="37" borderId="106">
      <alignment vertical="center"/>
    </xf>
    <xf numFmtId="3" fontId="64" fillId="37" borderId="106">
      <alignment vertical="center"/>
    </xf>
    <xf numFmtId="179" fontId="65" fillId="37" borderId="106">
      <alignment vertical="center"/>
    </xf>
    <xf numFmtId="180" fontId="65" fillId="37" borderId="106">
      <alignment vertical="center"/>
    </xf>
    <xf numFmtId="181" fontId="65" fillId="37" borderId="106">
      <alignment vertical="center"/>
    </xf>
    <xf numFmtId="182" fontId="66" fillId="37" borderId="106">
      <alignment vertical="center"/>
    </xf>
    <xf numFmtId="183" fontId="66" fillId="37" borderId="106">
      <alignment vertical="center"/>
    </xf>
    <xf numFmtId="184" fontId="66" fillId="37" borderId="106">
      <alignment vertical="center"/>
    </xf>
    <xf numFmtId="185" fontId="67" fillId="37" borderId="106">
      <alignment vertical="center"/>
    </xf>
    <xf numFmtId="186" fontId="67" fillId="37" borderId="106">
      <alignment vertical="center"/>
    </xf>
    <xf numFmtId="175" fontId="67" fillId="37" borderId="106">
      <alignment vertical="center"/>
    </xf>
    <xf numFmtId="0" fontId="68" fillId="37" borderId="106">
      <alignment vertical="center"/>
    </xf>
    <xf numFmtId="0" fontId="69" fillId="37" borderId="106">
      <alignment horizontal="left" vertical="center"/>
    </xf>
    <xf numFmtId="165" fontId="58" fillId="26" borderId="107">
      <alignment vertical="center"/>
    </xf>
    <xf numFmtId="4" fontId="58" fillId="26" borderId="107">
      <alignment vertical="center"/>
    </xf>
    <xf numFmtId="177" fontId="58" fillId="26" borderId="107">
      <alignment vertical="center"/>
    </xf>
    <xf numFmtId="178" fontId="58" fillId="26" borderId="107">
      <alignment vertical="center"/>
    </xf>
    <xf numFmtId="3" fontId="58" fillId="26" borderId="107">
      <alignment vertical="center"/>
    </xf>
    <xf numFmtId="179" fontId="59" fillId="26" borderId="107">
      <alignment vertical="center"/>
    </xf>
    <xf numFmtId="180" fontId="59" fillId="26" borderId="107">
      <alignment vertical="center"/>
    </xf>
    <xf numFmtId="181" fontId="59" fillId="26" borderId="107">
      <alignment vertical="center"/>
    </xf>
    <xf numFmtId="182" fontId="60" fillId="26" borderId="107">
      <alignment vertical="center"/>
    </xf>
    <xf numFmtId="183" fontId="60" fillId="26" borderId="107">
      <alignment vertical="center"/>
    </xf>
    <xf numFmtId="184" fontId="60" fillId="26" borderId="107">
      <alignment vertical="center"/>
    </xf>
    <xf numFmtId="185" fontId="61" fillId="26" borderId="107">
      <alignment vertical="center"/>
    </xf>
    <xf numFmtId="186" fontId="61" fillId="26" borderId="107">
      <alignment vertical="center"/>
    </xf>
    <xf numFmtId="175" fontId="61" fillId="26" borderId="107">
      <alignment vertical="center"/>
    </xf>
    <xf numFmtId="0" fontId="62" fillId="26" borderId="107">
      <alignment vertical="center"/>
    </xf>
    <xf numFmtId="0" fontId="63" fillId="26" borderId="107">
      <alignment horizontal="left" vertical="center"/>
    </xf>
    <xf numFmtId="165" fontId="64" fillId="38" borderId="107">
      <alignment vertical="center"/>
    </xf>
    <xf numFmtId="4" fontId="64" fillId="38" borderId="107">
      <alignment vertical="center"/>
    </xf>
    <xf numFmtId="177" fontId="64" fillId="38" borderId="107">
      <alignment vertical="center"/>
    </xf>
    <xf numFmtId="178" fontId="64" fillId="38" borderId="107">
      <alignment vertical="center"/>
    </xf>
    <xf numFmtId="3" fontId="64" fillId="38" borderId="107">
      <alignment vertical="center"/>
    </xf>
    <xf numFmtId="179" fontId="65" fillId="38" borderId="107">
      <alignment vertical="center"/>
    </xf>
    <xf numFmtId="180" fontId="65" fillId="38" borderId="107">
      <alignment vertical="center"/>
    </xf>
    <xf numFmtId="181" fontId="65" fillId="38" borderId="107">
      <alignment vertical="center"/>
    </xf>
    <xf numFmtId="182" fontId="66" fillId="38" borderId="107">
      <alignment vertical="center"/>
    </xf>
    <xf numFmtId="183" fontId="66" fillId="38" borderId="107">
      <alignment vertical="center"/>
    </xf>
    <xf numFmtId="184" fontId="66" fillId="38" borderId="107">
      <alignment vertical="center"/>
    </xf>
    <xf numFmtId="185" fontId="67" fillId="38" borderId="107">
      <alignment vertical="center"/>
    </xf>
    <xf numFmtId="186" fontId="67" fillId="38" borderId="107">
      <alignment vertical="center"/>
    </xf>
    <xf numFmtId="175" fontId="67" fillId="38" borderId="107">
      <alignment vertical="center"/>
    </xf>
    <xf numFmtId="0" fontId="68" fillId="38" borderId="107">
      <alignment vertical="center"/>
    </xf>
    <xf numFmtId="0" fontId="69" fillId="38" borderId="107">
      <alignment horizontal="left" vertical="center"/>
    </xf>
    <xf numFmtId="49" fontId="36" fillId="22" borderId="100">
      <alignment vertical="center" wrapText="1"/>
    </xf>
    <xf numFmtId="0" fontId="36" fillId="8" borderId="100">
      <alignment horizontal="left" vertical="center" wrapText="1"/>
    </xf>
    <xf numFmtId="0" fontId="33" fillId="8" borderId="100">
      <alignment horizontal="left" vertical="center" wrapText="1"/>
    </xf>
    <xf numFmtId="0" fontId="36" fillId="17" borderId="108">
      <alignment horizontal="left" vertical="center" wrapText="1"/>
    </xf>
    <xf numFmtId="0" fontId="70" fillId="40" borderId="100">
      <alignment horizontal="left" vertical="center" wrapText="1"/>
    </xf>
    <xf numFmtId="0" fontId="36" fillId="32" borderId="100">
      <alignment horizontal="left" vertical="center" wrapText="1"/>
    </xf>
    <xf numFmtId="0" fontId="36" fillId="18" borderId="100">
      <alignment horizontal="left" vertical="center" wrapText="1"/>
    </xf>
    <xf numFmtId="0" fontId="36" fillId="33" borderId="100">
      <alignment horizontal="left" vertical="center" wrapText="1"/>
    </xf>
    <xf numFmtId="0" fontId="36" fillId="34" borderId="100">
      <alignment horizontal="left" vertical="center" wrapText="1"/>
    </xf>
    <xf numFmtId="0" fontId="36" fillId="34" borderId="100">
      <alignment horizontal="left" vertical="center" wrapText="1"/>
    </xf>
    <xf numFmtId="0" fontId="25" fillId="0" borderId="0"/>
    <xf numFmtId="0" fontId="25" fillId="0" borderId="0"/>
    <xf numFmtId="0" fontId="80" fillId="0" borderId="109"/>
    <xf numFmtId="0" fontId="25"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9" fontId="24" fillId="8" borderId="101">
      <alignment vertical="top" wrapText="1"/>
    </xf>
    <xf numFmtId="0" fontId="119" fillId="0" borderId="0" applyNumberFormat="0" applyBorder="0" applyProtection="0">
      <alignment vertical="top"/>
    </xf>
    <xf numFmtId="0" fontId="36" fillId="0" borderId="0"/>
    <xf numFmtId="9" fontId="126" fillId="0" borderId="0" applyFont="0" applyFill="0" applyBorder="0" applyAlignment="0" applyProtection="0"/>
    <xf numFmtId="0" fontId="1" fillId="0" borderId="0"/>
    <xf numFmtId="0" fontId="36" fillId="0" borderId="0"/>
    <xf numFmtId="0" fontId="36" fillId="0" borderId="0"/>
    <xf numFmtId="0" fontId="127" fillId="0" borderId="0"/>
    <xf numFmtId="0" fontId="127" fillId="0" borderId="0"/>
  </cellStyleXfs>
  <cellXfs count="658">
    <xf numFmtId="0" fontId="0" fillId="0" borderId="0" xfId="0"/>
    <xf numFmtId="0" fontId="42" fillId="6" borderId="0" xfId="0" applyFont="1" applyFill="1" applyBorder="1" applyAlignment="1">
      <alignment horizontal="left"/>
    </xf>
    <xf numFmtId="0" fontId="36" fillId="6" borderId="0" xfId="0" applyFont="1" applyFill="1"/>
    <xf numFmtId="0" fontId="83" fillId="6" borderId="0" xfId="241" applyFont="1" applyFill="1"/>
    <xf numFmtId="0" fontId="84" fillId="0" borderId="0" xfId="0" applyFont="1" applyFill="1"/>
    <xf numFmtId="0" fontId="85" fillId="6" borderId="0" xfId="0" applyFont="1" applyFill="1" applyBorder="1" applyAlignment="1">
      <alignment horizontal="left"/>
    </xf>
    <xf numFmtId="0" fontId="86" fillId="6" borderId="0" xfId="167" applyNumberFormat="1" applyFont="1" applyFill="1" applyBorder="1" applyAlignment="1" applyProtection="1"/>
    <xf numFmtId="0" fontId="86" fillId="6" borderId="0" xfId="167" applyNumberFormat="1" applyFont="1" applyFill="1" applyBorder="1" applyAlignment="1" applyProtection="1">
      <alignment vertical="center"/>
    </xf>
    <xf numFmtId="0" fontId="105" fillId="41" borderId="0" xfId="206" applyFont="1" applyFill="1" applyBorder="1" applyAlignment="1">
      <alignment horizontal="left"/>
    </xf>
    <xf numFmtId="0" fontId="100" fillId="0" borderId="0" xfId="387" applyFont="1" applyFill="1" applyAlignment="1">
      <alignment vertical="top"/>
    </xf>
    <xf numFmtId="0" fontId="97" fillId="0" borderId="0" xfId="0" applyFont="1" applyFill="1" applyAlignment="1">
      <alignment vertical="top"/>
    </xf>
    <xf numFmtId="3" fontId="97" fillId="0" borderId="0" xfId="127" applyFont="1" applyFill="1" applyBorder="1" applyAlignment="1">
      <alignment horizontal="right" vertical="top"/>
    </xf>
    <xf numFmtId="3" fontId="97" fillId="0" borderId="0" xfId="127" applyFont="1" applyFill="1" applyBorder="1" applyAlignment="1">
      <alignment horizontal="right" vertical="center"/>
    </xf>
    <xf numFmtId="0" fontId="90" fillId="0" borderId="0" xfId="392" applyFont="1" applyFill="1" applyAlignment="1">
      <alignment vertical="top"/>
    </xf>
    <xf numFmtId="3" fontId="97" fillId="0" borderId="0" xfId="0" applyNumberFormat="1" applyFont="1" applyFill="1" applyAlignment="1">
      <alignment vertical="top"/>
    </xf>
    <xf numFmtId="0" fontId="97" fillId="0" borderId="0" xfId="393" applyFont="1" applyFill="1" applyAlignment="1">
      <alignment vertical="top"/>
    </xf>
    <xf numFmtId="0" fontId="103" fillId="0" borderId="0" xfId="394" applyFont="1" applyFill="1" applyAlignment="1">
      <alignment vertical="top"/>
    </xf>
    <xf numFmtId="0" fontId="103" fillId="0" borderId="0" xfId="395" applyFont="1" applyFill="1" applyAlignment="1">
      <alignment vertical="top"/>
    </xf>
    <xf numFmtId="3" fontId="97" fillId="0" borderId="47" xfId="127" applyFont="1" applyFill="1" applyBorder="1" applyAlignment="1">
      <alignment horizontal="right" vertical="center"/>
    </xf>
    <xf numFmtId="0" fontId="99" fillId="0" borderId="53" xfId="138" applyFont="1" applyFill="1" applyBorder="1" applyAlignment="1">
      <alignment horizontal="center" vertical="center" wrapText="1"/>
    </xf>
    <xf numFmtId="0" fontId="97" fillId="0" borderId="54" xfId="389" applyFont="1" applyFill="1" applyBorder="1" applyAlignment="1">
      <alignment vertical="top" wrapText="1"/>
    </xf>
    <xf numFmtId="0" fontId="99" fillId="0" borderId="55" xfId="390" applyFont="1" applyFill="1" applyBorder="1" applyAlignment="1">
      <alignment vertical="top" wrapText="1"/>
    </xf>
    <xf numFmtId="3" fontId="99" fillId="0" borderId="53" xfId="391" applyFont="1" applyFill="1" applyBorder="1" applyAlignment="1">
      <alignment horizontal="right" vertical="top"/>
    </xf>
    <xf numFmtId="3" fontId="99" fillId="0" borderId="53" xfId="127" applyFont="1" applyFill="1" applyBorder="1" applyAlignment="1">
      <alignment horizontal="right" vertical="top"/>
    </xf>
    <xf numFmtId="3" fontId="99" fillId="0" borderId="53" xfId="127" applyFont="1" applyFill="1" applyBorder="1" applyAlignment="1">
      <alignment horizontal="right" vertical="center"/>
    </xf>
    <xf numFmtId="49" fontId="97" fillId="0" borderId="55" xfId="118" applyFont="1" applyFill="1" applyBorder="1" applyAlignment="1">
      <alignment horizontal="center" vertical="center" wrapText="1"/>
    </xf>
    <xf numFmtId="0" fontId="118" fillId="0" borderId="85" xfId="138" applyFont="1" applyFill="1" applyBorder="1" applyAlignment="1">
      <alignment horizontal="center" vertical="center" wrapText="1"/>
    </xf>
    <xf numFmtId="0" fontId="118" fillId="0" borderId="86" xfId="138" applyFont="1" applyFill="1" applyBorder="1" applyAlignment="1">
      <alignment horizontal="center" vertical="center" wrapText="1"/>
    </xf>
    <xf numFmtId="0" fontId="118" fillId="0" borderId="87" xfId="138" applyFont="1" applyFill="1" applyBorder="1" applyAlignment="1">
      <alignment horizontal="center" vertical="center" wrapText="1"/>
    </xf>
    <xf numFmtId="0" fontId="117" fillId="0" borderId="83" xfId="390" applyFont="1" applyFill="1" applyBorder="1" applyAlignment="1">
      <alignment vertical="center"/>
    </xf>
    <xf numFmtId="3" fontId="117" fillId="0" borderId="85" xfId="391" applyFont="1" applyFill="1" applyBorder="1" applyAlignment="1">
      <alignment horizontal="right" vertical="center"/>
    </xf>
    <xf numFmtId="3" fontId="117" fillId="0" borderId="0" xfId="391" applyFont="1" applyFill="1" applyBorder="1" applyAlignment="1">
      <alignment horizontal="right" vertical="center"/>
    </xf>
    <xf numFmtId="3" fontId="117" fillId="0" borderId="88" xfId="391" applyFont="1" applyFill="1" applyBorder="1" applyAlignment="1">
      <alignment horizontal="right" vertical="center"/>
    </xf>
    <xf numFmtId="0" fontId="117" fillId="0" borderId="89" xfId="390" applyFont="1" applyFill="1" applyBorder="1" applyAlignment="1">
      <alignment vertical="center"/>
    </xf>
    <xf numFmtId="0" fontId="117" fillId="0" borderId="90" xfId="390" applyFont="1" applyFill="1" applyBorder="1" applyAlignment="1">
      <alignment vertical="center"/>
    </xf>
    <xf numFmtId="3" fontId="117" fillId="0" borderId="91" xfId="391" applyFont="1" applyFill="1" applyBorder="1" applyAlignment="1">
      <alignment horizontal="right" vertical="center"/>
    </xf>
    <xf numFmtId="0" fontId="118" fillId="0" borderId="90" xfId="390" applyFont="1" applyFill="1" applyBorder="1" applyAlignment="1">
      <alignment vertical="center"/>
    </xf>
    <xf numFmtId="3" fontId="118" fillId="0" borderId="91" xfId="391" applyFont="1" applyFill="1" applyBorder="1" applyAlignment="1">
      <alignment horizontal="right" vertical="center"/>
    </xf>
    <xf numFmtId="3" fontId="118" fillId="0" borderId="86" xfId="391" applyFont="1" applyFill="1" applyBorder="1" applyAlignment="1">
      <alignment horizontal="right" vertical="center"/>
    </xf>
    <xf numFmtId="3" fontId="118" fillId="0" borderId="87" xfId="391" applyFont="1" applyFill="1" applyBorder="1" applyAlignment="1">
      <alignment horizontal="right" vertical="center"/>
    </xf>
    <xf numFmtId="0" fontId="118" fillId="0" borderId="84" xfId="390" applyFont="1" applyFill="1" applyBorder="1" applyAlignment="1">
      <alignment vertical="center"/>
    </xf>
    <xf numFmtId="0" fontId="120" fillId="0" borderId="0" xfId="394" applyFont="1" applyFill="1" applyAlignment="1">
      <alignment vertical="center"/>
    </xf>
    <xf numFmtId="0" fontId="120" fillId="0" borderId="0" xfId="395" applyFont="1" applyFill="1" applyAlignment="1">
      <alignment vertical="center"/>
    </xf>
    <xf numFmtId="0" fontId="125" fillId="0" borderId="0" xfId="387" applyFont="1" applyFill="1" applyAlignment="1">
      <alignment vertical="center"/>
    </xf>
    <xf numFmtId="0" fontId="33" fillId="0" borderId="0" xfId="398" applyFont="1" applyFill="1" applyBorder="1" applyAlignment="1">
      <alignment vertical="top"/>
    </xf>
    <xf numFmtId="0" fontId="91" fillId="0" borderId="0" xfId="398" applyFont="1" applyFill="1" applyBorder="1" applyAlignment="1">
      <alignment vertical="top"/>
    </xf>
    <xf numFmtId="0" fontId="90" fillId="0" borderId="0" xfId="398" applyFont="1" applyFill="1" applyBorder="1" applyAlignment="1">
      <alignment vertical="top"/>
    </xf>
    <xf numFmtId="0" fontId="90" fillId="0" borderId="0" xfId="398" applyFont="1" applyFill="1" applyBorder="1">
      <alignment vertical="top"/>
    </xf>
    <xf numFmtId="0" fontId="82" fillId="0" borderId="0" xfId="232" applyNumberFormat="1" applyFont="1" applyFill="1" applyBorder="1" applyAlignment="1" applyProtection="1"/>
    <xf numFmtId="0" fontId="33" fillId="0" borderId="0" xfId="232" applyNumberFormat="1" applyFont="1" applyFill="1" applyBorder="1" applyAlignment="1" applyProtection="1"/>
    <xf numFmtId="49" fontId="121" fillId="0" borderId="0" xfId="388" applyFont="1" applyFill="1" applyAlignment="1">
      <alignment horizontal="right" vertical="center"/>
    </xf>
    <xf numFmtId="0" fontId="0" fillId="0" borderId="0" xfId="0"/>
    <xf numFmtId="0" fontId="33" fillId="6" borderId="0" xfId="235" applyFont="1" applyFill="1" applyBorder="1"/>
    <xf numFmtId="0" fontId="91" fillId="6" borderId="0" xfId="235" applyFont="1" applyFill="1" applyBorder="1"/>
    <xf numFmtId="165" fontId="91" fillId="6" borderId="0" xfId="185" applyNumberFormat="1" applyFont="1" applyFill="1" applyBorder="1" applyAlignment="1" applyProtection="1">
      <alignment horizontal="right" vertical="center"/>
    </xf>
    <xf numFmtId="0" fontId="89" fillId="6" borderId="0" xfId="235" applyFont="1" applyFill="1" applyBorder="1" applyAlignment="1">
      <alignment horizontal="right"/>
    </xf>
    <xf numFmtId="0" fontId="91" fillId="6" borderId="35" xfId="0" applyFont="1" applyFill="1" applyBorder="1" applyAlignment="1">
      <alignment vertical="center"/>
    </xf>
    <xf numFmtId="0" fontId="90" fillId="0" borderId="111" xfId="0" applyFont="1" applyBorder="1" applyAlignment="1">
      <alignment vertical="center"/>
    </xf>
    <xf numFmtId="0" fontId="91" fillId="0" borderId="38" xfId="0" applyFont="1" applyFill="1" applyBorder="1" applyAlignment="1">
      <alignment vertical="center"/>
    </xf>
    <xf numFmtId="0" fontId="91" fillId="0" borderId="39" xfId="0" applyFont="1" applyFill="1" applyBorder="1" applyAlignment="1">
      <alignment vertical="center"/>
    </xf>
    <xf numFmtId="0" fontId="90" fillId="0" borderId="0" xfId="0" applyFont="1" applyFill="1"/>
    <xf numFmtId="0" fontId="90" fillId="0" borderId="0" xfId="234" applyFont="1" applyFill="1" applyBorder="1" applyAlignment="1">
      <alignment vertical="center"/>
    </xf>
    <xf numFmtId="165" fontId="91" fillId="0" borderId="0" xfId="233" applyNumberFormat="1" applyFont="1" applyBorder="1" applyAlignment="1">
      <alignment vertical="center"/>
    </xf>
    <xf numFmtId="0" fontId="25" fillId="0" borderId="0" xfId="233"/>
    <xf numFmtId="0" fontId="88" fillId="6" borderId="0" xfId="236" applyFont="1" applyFill="1" applyBorder="1" applyAlignment="1">
      <alignment vertical="center"/>
    </xf>
    <xf numFmtId="0" fontId="90" fillId="0" borderId="40" xfId="0" applyFont="1" applyBorder="1" applyAlignment="1">
      <alignment vertical="center"/>
    </xf>
    <xf numFmtId="0" fontId="90" fillId="0" borderId="0" xfId="0" applyFont="1" applyFill="1" applyBorder="1"/>
    <xf numFmtId="0" fontId="90" fillId="6" borderId="0" xfId="0" applyFont="1" applyFill="1"/>
    <xf numFmtId="0" fontId="33" fillId="6" borderId="0" xfId="0" applyFont="1" applyFill="1"/>
    <xf numFmtId="0" fontId="91" fillId="6" borderId="0" xfId="0" applyFont="1" applyFill="1"/>
    <xf numFmtId="0" fontId="89" fillId="6" borderId="35" xfId="0" applyFont="1" applyFill="1" applyBorder="1" applyAlignment="1"/>
    <xf numFmtId="0" fontId="89" fillId="6" borderId="35" xfId="0" applyFont="1" applyFill="1" applyBorder="1" applyAlignment="1">
      <alignment horizontal="right"/>
    </xf>
    <xf numFmtId="0" fontId="91" fillId="6" borderId="40" xfId="0" applyFont="1" applyFill="1" applyBorder="1" applyAlignment="1">
      <alignment vertical="center"/>
    </xf>
    <xf numFmtId="0" fontId="90" fillId="6" borderId="40" xfId="0" applyFont="1" applyFill="1" applyBorder="1" applyAlignment="1">
      <alignment vertical="center"/>
    </xf>
    <xf numFmtId="188" fontId="90" fillId="0" borderId="0" xfId="0" applyNumberFormat="1" applyFont="1" applyFill="1" applyBorder="1"/>
    <xf numFmtId="0" fontId="90" fillId="6" borderId="39" xfId="0" applyFont="1" applyFill="1" applyBorder="1" applyAlignment="1">
      <alignment vertical="center"/>
    </xf>
    <xf numFmtId="188" fontId="90" fillId="0" borderId="35" xfId="0" applyNumberFormat="1" applyFont="1" applyFill="1" applyBorder="1"/>
    <xf numFmtId="0" fontId="90" fillId="6" borderId="40" xfId="0" applyFont="1" applyFill="1" applyBorder="1"/>
    <xf numFmtId="188" fontId="91" fillId="0" borderId="0" xfId="0" applyNumberFormat="1" applyFont="1" applyFill="1" applyBorder="1"/>
    <xf numFmtId="0" fontId="91" fillId="6" borderId="39" xfId="0" applyFont="1" applyFill="1" applyBorder="1" applyAlignment="1">
      <alignment vertical="center"/>
    </xf>
    <xf numFmtId="188" fontId="91" fillId="0" borderId="35" xfId="0" applyNumberFormat="1" applyFont="1" applyFill="1" applyBorder="1"/>
    <xf numFmtId="0" fontId="90" fillId="6" borderId="0" xfId="0" applyFont="1" applyFill="1" applyBorder="1"/>
    <xf numFmtId="0" fontId="91" fillId="6" borderId="40" xfId="0" applyFont="1" applyFill="1" applyBorder="1" applyAlignment="1">
      <alignment horizontal="left" indent="1"/>
    </xf>
    <xf numFmtId="188" fontId="90" fillId="0" borderId="0" xfId="0" applyNumberFormat="1" applyFont="1" applyFill="1" applyBorder="1" applyAlignment="1"/>
    <xf numFmtId="0" fontId="90" fillId="6" borderId="40" xfId="0" applyFont="1" applyFill="1" applyBorder="1" applyAlignment="1">
      <alignment horizontal="left" indent="1"/>
    </xf>
    <xf numFmtId="0" fontId="90" fillId="6" borderId="39" xfId="0" applyFont="1" applyFill="1" applyBorder="1" applyAlignment="1">
      <alignment horizontal="left" indent="1"/>
    </xf>
    <xf numFmtId="188" fontId="90" fillId="0" borderId="35" xfId="0" applyNumberFormat="1" applyFont="1" applyFill="1" applyBorder="1" applyAlignment="1"/>
    <xf numFmtId="0" fontId="90" fillId="6" borderId="40" xfId="0" applyFont="1" applyFill="1" applyBorder="1" applyAlignment="1"/>
    <xf numFmtId="0" fontId="91" fillId="6" borderId="40" xfId="0" applyFont="1" applyFill="1" applyBorder="1" applyAlignment="1">
      <alignment horizontal="left" vertical="center" indent="1"/>
    </xf>
    <xf numFmtId="0" fontId="91" fillId="6" borderId="40" xfId="0" applyFont="1" applyFill="1" applyBorder="1"/>
    <xf numFmtId="0" fontId="91" fillId="6" borderId="40" xfId="0" applyFont="1" applyFill="1" applyBorder="1" applyAlignment="1"/>
    <xf numFmtId="188" fontId="91" fillId="0" borderId="0" xfId="0" applyNumberFormat="1" applyFont="1" applyFill="1" applyBorder="1" applyAlignment="1"/>
    <xf numFmtId="0" fontId="91" fillId="6" borderId="39" xfId="0" applyFont="1" applyFill="1" applyBorder="1" applyAlignment="1"/>
    <xf numFmtId="188" fontId="91" fillId="0" borderId="35" xfId="0" applyNumberFormat="1" applyFont="1" applyFill="1" applyBorder="1" applyAlignment="1"/>
    <xf numFmtId="0" fontId="90" fillId="0" borderId="110" xfId="0" applyFont="1" applyFill="1" applyBorder="1"/>
    <xf numFmtId="0" fontId="91" fillId="6" borderId="40" xfId="0" applyFont="1" applyFill="1" applyBorder="1" applyAlignment="1">
      <alignment horizontal="left"/>
    </xf>
    <xf numFmtId="0" fontId="91" fillId="6" borderId="39" xfId="0" applyFont="1" applyFill="1" applyBorder="1" applyAlignment="1">
      <alignment horizontal="left"/>
    </xf>
    <xf numFmtId="0" fontId="90" fillId="6" borderId="0" xfId="0" applyFont="1" applyFill="1" applyBorder="1" applyAlignment="1">
      <alignment horizontal="left" indent="1"/>
    </xf>
    <xf numFmtId="0" fontId="36" fillId="0" borderId="0" xfId="0" applyFont="1"/>
    <xf numFmtId="0" fontId="90" fillId="0" borderId="0" xfId="0" applyFont="1"/>
    <xf numFmtId="0" fontId="33" fillId="6" borderId="0" xfId="237" applyFont="1" applyFill="1" applyAlignment="1">
      <alignment vertical="center"/>
    </xf>
    <xf numFmtId="0" fontId="90" fillId="6" borderId="0" xfId="237" applyFont="1" applyFill="1" applyAlignment="1">
      <alignment vertical="center"/>
    </xf>
    <xf numFmtId="0" fontId="91" fillId="6" borderId="0" xfId="237" applyFont="1" applyFill="1" applyAlignment="1">
      <alignment vertical="center"/>
    </xf>
    <xf numFmtId="0" fontId="91" fillId="6" borderId="112" xfId="237" applyFont="1" applyFill="1" applyBorder="1" applyAlignment="1">
      <alignment vertical="center" wrapText="1"/>
    </xf>
    <xf numFmtId="0" fontId="89" fillId="6" borderId="0" xfId="0" applyFont="1" applyFill="1" applyBorder="1" applyAlignment="1"/>
    <xf numFmtId="0" fontId="88" fillId="6" borderId="0" xfId="237" applyFont="1" applyFill="1" applyBorder="1" applyAlignment="1" applyProtection="1">
      <alignment horizontal="left" vertical="center"/>
      <protection locked="0"/>
    </xf>
    <xf numFmtId="0" fontId="33" fillId="6" borderId="0" xfId="239" applyFont="1" applyFill="1" applyBorder="1" applyAlignment="1">
      <alignment vertical="center"/>
    </xf>
    <xf numFmtId="0" fontId="91" fillId="6" borderId="0" xfId="239" applyFont="1" applyFill="1" applyBorder="1" applyAlignment="1">
      <alignment vertical="center"/>
    </xf>
    <xf numFmtId="0" fontId="90" fillId="6" borderId="0" xfId="239" applyFont="1" applyFill="1" applyBorder="1" applyAlignment="1">
      <alignment vertical="center"/>
    </xf>
    <xf numFmtId="0" fontId="90" fillId="6" borderId="0" xfId="239" applyFont="1" applyFill="1"/>
    <xf numFmtId="0" fontId="91" fillId="6" borderId="113" xfId="239" applyFont="1" applyFill="1" applyBorder="1" applyAlignment="1" applyProtection="1">
      <alignment horizontal="left" vertical="center"/>
      <protection locked="0"/>
    </xf>
    <xf numFmtId="0" fontId="90" fillId="6" borderId="43" xfId="239" applyFont="1" applyFill="1" applyBorder="1" applyAlignment="1" applyProtection="1">
      <alignment horizontal="left" vertical="center"/>
      <protection locked="0"/>
    </xf>
    <xf numFmtId="0" fontId="91" fillId="6" borderId="43" xfId="239" applyFont="1" applyFill="1" applyBorder="1" applyAlignment="1" applyProtection="1">
      <alignment horizontal="left" vertical="center"/>
      <protection locked="0"/>
    </xf>
    <xf numFmtId="0" fontId="90" fillId="6" borderId="43" xfId="239" applyFont="1" applyFill="1" applyBorder="1" applyAlignment="1" applyProtection="1">
      <alignment horizontal="left" vertical="center" indent="2"/>
      <protection locked="0"/>
    </xf>
    <xf numFmtId="0" fontId="90" fillId="6" borderId="41" xfId="239" applyFont="1" applyFill="1" applyBorder="1" applyAlignment="1" applyProtection="1">
      <alignment horizontal="left" vertical="center" indent="2"/>
      <protection locked="0"/>
    </xf>
    <xf numFmtId="0" fontId="51" fillId="0" borderId="0" xfId="239"/>
    <xf numFmtId="0" fontId="88" fillId="6" borderId="0" xfId="239" applyFont="1" applyFill="1" applyBorder="1" applyAlignment="1">
      <alignment vertical="center"/>
    </xf>
    <xf numFmtId="0" fontId="89" fillId="6" borderId="0" xfId="239" applyFont="1" applyFill="1" applyBorder="1" applyAlignment="1">
      <alignment horizontal="right" vertical="center"/>
    </xf>
    <xf numFmtId="189" fontId="90" fillId="0" borderId="44" xfId="0" applyNumberFormat="1" applyFont="1" applyFill="1" applyBorder="1" applyAlignment="1">
      <alignment horizontal="left" vertical="center" wrapText="1"/>
    </xf>
    <xf numFmtId="0" fontId="91" fillId="6" borderId="39" xfId="0" applyFont="1" applyFill="1" applyBorder="1"/>
    <xf numFmtId="0" fontId="91" fillId="0" borderId="110" xfId="239" applyFont="1" applyFill="1" applyBorder="1" applyAlignment="1" applyProtection="1">
      <alignment horizontal="left" vertical="center"/>
      <protection locked="0"/>
    </xf>
    <xf numFmtId="1" fontId="91" fillId="0" borderId="110" xfId="239" applyNumberFormat="1" applyFont="1" applyFill="1" applyBorder="1" applyAlignment="1" applyProtection="1">
      <alignment horizontal="center" vertical="center"/>
      <protection locked="0"/>
    </xf>
    <xf numFmtId="0" fontId="91" fillId="0" borderId="0" xfId="239" applyFont="1" applyFill="1" applyBorder="1" applyAlignment="1" applyProtection="1">
      <alignment horizontal="center" vertical="center"/>
      <protection locked="0"/>
    </xf>
    <xf numFmtId="0" fontId="91" fillId="0" borderId="0" xfId="239" applyFont="1" applyFill="1" applyBorder="1" applyAlignment="1">
      <alignment horizontal="center" vertical="center"/>
    </xf>
    <xf numFmtId="0" fontId="100" fillId="42" borderId="0" xfId="206" applyFont="1" applyFill="1" applyBorder="1"/>
    <xf numFmtId="0" fontId="36" fillId="42" borderId="0" xfId="206" applyFill="1"/>
    <xf numFmtId="0" fontId="0" fillId="42" borderId="0" xfId="0" applyFill="1"/>
    <xf numFmtId="0" fontId="101" fillId="42" borderId="0" xfId="206" applyFont="1" applyFill="1" applyAlignment="1">
      <alignment horizontal="left" vertical="center"/>
    </xf>
    <xf numFmtId="0" fontId="101" fillId="42" borderId="0" xfId="206" applyFont="1" applyFill="1" applyAlignment="1">
      <alignment horizontal="right" vertical="center"/>
    </xf>
    <xf numFmtId="165" fontId="99" fillId="42" borderId="0" xfId="177" applyNumberFormat="1" applyFont="1" applyFill="1" applyBorder="1" applyAlignment="1" applyProtection="1">
      <alignment horizontal="right" vertical="center"/>
    </xf>
    <xf numFmtId="0" fontId="88" fillId="42" borderId="0" xfId="234" applyFont="1" applyFill="1" applyBorder="1" applyAlignment="1">
      <alignment vertical="center"/>
    </xf>
    <xf numFmtId="0" fontId="97" fillId="43" borderId="45" xfId="206" applyFont="1" applyFill="1" applyBorder="1" applyAlignment="1">
      <alignment horizontal="left" vertical="center" indent="1"/>
    </xf>
    <xf numFmtId="0" fontId="97" fillId="43" borderId="46" xfId="206" applyFont="1" applyFill="1" applyBorder="1" applyAlignment="1">
      <alignment horizontal="left" vertical="center" indent="1"/>
    </xf>
    <xf numFmtId="0" fontId="99" fillId="43" borderId="45" xfId="206" applyFont="1" applyFill="1" applyBorder="1" applyAlignment="1">
      <alignment vertical="center"/>
    </xf>
    <xf numFmtId="0" fontId="104" fillId="43" borderId="45" xfId="206" applyFont="1" applyFill="1" applyBorder="1" applyAlignment="1">
      <alignment horizontal="left" vertical="center" indent="1"/>
    </xf>
    <xf numFmtId="165" fontId="99" fillId="42" borderId="131" xfId="177" applyNumberFormat="1" applyFont="1" applyFill="1" applyBorder="1" applyAlignment="1" applyProtection="1">
      <alignment horizontal="right" vertical="center"/>
    </xf>
    <xf numFmtId="165" fontId="97" fillId="42" borderId="45" xfId="177" applyNumberFormat="1" applyFont="1" applyFill="1" applyBorder="1" applyAlignment="1" applyProtection="1">
      <alignment horizontal="right" vertical="center"/>
    </xf>
    <xf numFmtId="165" fontId="97" fillId="42" borderId="0" xfId="177" applyNumberFormat="1" applyFont="1" applyFill="1" applyBorder="1" applyAlignment="1" applyProtection="1">
      <alignment horizontal="right" vertical="center"/>
    </xf>
    <xf numFmtId="165" fontId="99" fillId="42" borderId="49" xfId="177" applyNumberFormat="1" applyFont="1" applyFill="1" applyBorder="1" applyAlignment="1" applyProtection="1">
      <alignment horizontal="right" vertical="center"/>
    </xf>
    <xf numFmtId="165" fontId="99" fillId="42" borderId="51" xfId="177" applyNumberFormat="1" applyFont="1" applyFill="1" applyBorder="1" applyAlignment="1" applyProtection="1">
      <alignment horizontal="right" vertical="center"/>
    </xf>
    <xf numFmtId="165" fontId="99" fillId="42" borderId="52" xfId="177" applyNumberFormat="1" applyFont="1" applyFill="1" applyBorder="1" applyAlignment="1" applyProtection="1">
      <alignment horizontal="right" vertical="center"/>
    </xf>
    <xf numFmtId="0" fontId="99" fillId="42" borderId="94" xfId="206" applyFont="1" applyFill="1" applyBorder="1" applyAlignment="1">
      <alignment horizontal="right" vertical="center"/>
    </xf>
    <xf numFmtId="188" fontId="90" fillId="0" borderId="0" xfId="239" applyNumberFormat="1" applyFont="1" applyFill="1" applyBorder="1" applyAlignment="1" applyProtection="1">
      <alignment horizontal="right"/>
      <protection locked="0"/>
    </xf>
    <xf numFmtId="188" fontId="90" fillId="0" borderId="0" xfId="255" applyNumberFormat="1" applyFont="1" applyFill="1" applyBorder="1" applyAlignment="1" applyProtection="1">
      <alignment horizontal="right"/>
      <protection locked="0"/>
    </xf>
    <xf numFmtId="188" fontId="91" fillId="0" borderId="0" xfId="239" applyNumberFormat="1" applyFont="1" applyFill="1" applyBorder="1" applyAlignment="1" applyProtection="1">
      <alignment horizontal="right"/>
      <protection locked="0"/>
    </xf>
    <xf numFmtId="188" fontId="91" fillId="0" borderId="0" xfId="255" applyNumberFormat="1" applyFont="1" applyFill="1" applyBorder="1" applyAlignment="1" applyProtection="1">
      <alignment horizontal="right"/>
      <protection locked="0"/>
    </xf>
    <xf numFmtId="0" fontId="91" fillId="6" borderId="115" xfId="237" applyFont="1" applyFill="1" applyBorder="1" applyAlignment="1">
      <alignment horizontal="right" vertical="center" wrapText="1"/>
    </xf>
    <xf numFmtId="0" fontId="91" fillId="6" borderId="116" xfId="237" applyFont="1" applyFill="1" applyBorder="1" applyAlignment="1">
      <alignment horizontal="right" vertical="center" wrapText="1"/>
    </xf>
    <xf numFmtId="188" fontId="90" fillId="42" borderId="0" xfId="206" applyNumberFormat="1" applyFont="1" applyFill="1" applyBorder="1"/>
    <xf numFmtId="0" fontId="100" fillId="41" borderId="0" xfId="206" applyFont="1" applyFill="1" applyBorder="1"/>
    <xf numFmtId="0" fontId="36" fillId="0" borderId="0" xfId="206"/>
    <xf numFmtId="0" fontId="101" fillId="0" borderId="0" xfId="206" applyFont="1" applyAlignment="1">
      <alignment horizontal="left" vertical="center"/>
    </xf>
    <xf numFmtId="0" fontId="101" fillId="41" borderId="49" xfId="206" applyFont="1" applyFill="1" applyBorder="1" applyAlignment="1">
      <alignment horizontal="left"/>
    </xf>
    <xf numFmtId="0" fontId="99" fillId="41" borderId="0" xfId="206" applyFont="1" applyFill="1" applyBorder="1" applyAlignment="1">
      <alignment vertical="center"/>
    </xf>
    <xf numFmtId="0" fontId="97" fillId="0" borderId="132" xfId="206" applyFont="1" applyBorder="1" applyAlignment="1">
      <alignment vertical="center"/>
    </xf>
    <xf numFmtId="3" fontId="97" fillId="0" borderId="47" xfId="206" applyNumberFormat="1" applyFont="1" applyBorder="1" applyAlignment="1">
      <alignment vertical="center"/>
    </xf>
    <xf numFmtId="0" fontId="97" fillId="0" borderId="54" xfId="206" applyFont="1" applyBorder="1" applyAlignment="1">
      <alignment vertical="center"/>
    </xf>
    <xf numFmtId="0" fontId="97" fillId="0" borderId="54" xfId="206" applyFont="1" applyBorder="1" applyAlignment="1">
      <alignment horizontal="left" vertical="center" wrapText="1"/>
    </xf>
    <xf numFmtId="0" fontId="99" fillId="0" borderId="55" xfId="206" applyFont="1" applyBorder="1" applyAlignment="1">
      <alignment vertical="center"/>
    </xf>
    <xf numFmtId="3" fontId="97" fillId="0" borderId="45" xfId="206" applyNumberFormat="1" applyFont="1" applyBorder="1" applyAlignment="1">
      <alignment vertical="center"/>
    </xf>
    <xf numFmtId="3" fontId="97" fillId="0" borderId="0" xfId="206" applyNumberFormat="1" applyFont="1" applyBorder="1" applyAlignment="1">
      <alignment vertical="center"/>
    </xf>
    <xf numFmtId="3" fontId="97" fillId="0" borderId="131" xfId="206" applyNumberFormat="1" applyFont="1" applyBorder="1" applyAlignment="1">
      <alignment vertical="center"/>
    </xf>
    <xf numFmtId="3" fontId="99" fillId="0" borderId="93" xfId="206" applyNumberFormat="1" applyFont="1" applyBorder="1" applyAlignment="1">
      <alignment vertical="center"/>
    </xf>
    <xf numFmtId="3" fontId="99" fillId="0" borderId="94" xfId="206" applyNumberFormat="1" applyFont="1" applyBorder="1" applyAlignment="1">
      <alignment vertical="center"/>
    </xf>
    <xf numFmtId="0" fontId="101" fillId="0" borderId="0" xfId="206" applyFont="1" applyAlignment="1">
      <alignment horizontal="right" vertical="center"/>
    </xf>
    <xf numFmtId="0" fontId="97" fillId="0" borderId="56" xfId="206" applyFont="1" applyFill="1" applyBorder="1" applyAlignment="1">
      <alignment vertical="center"/>
    </xf>
    <xf numFmtId="3" fontId="97" fillId="0" borderId="50" xfId="206" applyNumberFormat="1" applyFont="1" applyFill="1" applyBorder="1" applyAlignment="1">
      <alignment vertical="center"/>
    </xf>
    <xf numFmtId="3" fontId="97" fillId="0" borderId="48" xfId="206" applyNumberFormat="1" applyFont="1" applyFill="1" applyBorder="1" applyAlignment="1">
      <alignment vertical="center"/>
    </xf>
    <xf numFmtId="3" fontId="97" fillId="0" borderId="49" xfId="206" applyNumberFormat="1" applyFont="1" applyFill="1" applyBorder="1" applyAlignment="1">
      <alignment vertical="center"/>
    </xf>
    <xf numFmtId="0" fontId="91" fillId="6" borderId="114" xfId="0" applyFont="1" applyFill="1" applyBorder="1" applyAlignment="1">
      <alignment horizontal="right"/>
    </xf>
    <xf numFmtId="0" fontId="89" fillId="0" borderId="0" xfId="206" applyFont="1" applyAlignment="1">
      <alignment horizontal="right" vertical="center"/>
    </xf>
    <xf numFmtId="0" fontId="97" fillId="0" borderId="0" xfId="206" applyFont="1" applyBorder="1"/>
    <xf numFmtId="0" fontId="103" fillId="0" borderId="0" xfId="206" applyFont="1" applyBorder="1"/>
    <xf numFmtId="0" fontId="99" fillId="41" borderId="93" xfId="206" applyFont="1" applyFill="1" applyBorder="1" applyAlignment="1">
      <alignment horizontal="right"/>
    </xf>
    <xf numFmtId="0" fontId="99" fillId="41" borderId="94" xfId="206" applyFont="1" applyFill="1" applyBorder="1" applyAlignment="1">
      <alignment horizontal="right"/>
    </xf>
    <xf numFmtId="3" fontId="97" fillId="0" borderId="45" xfId="206" applyNumberFormat="1" applyFont="1" applyBorder="1" applyAlignment="1">
      <alignment horizontal="right"/>
    </xf>
    <xf numFmtId="3" fontId="97" fillId="0" borderId="0" xfId="206" applyNumberFormat="1" applyFont="1" applyBorder="1" applyAlignment="1">
      <alignment horizontal="right"/>
    </xf>
    <xf numFmtId="3" fontId="97" fillId="0" borderId="131" xfId="206" applyNumberFormat="1" applyFont="1" applyBorder="1" applyAlignment="1">
      <alignment horizontal="right"/>
    </xf>
    <xf numFmtId="3" fontId="97" fillId="0" borderId="47" xfId="206" applyNumberFormat="1" applyFont="1" applyBorder="1" applyAlignment="1">
      <alignment horizontal="right"/>
    </xf>
    <xf numFmtId="3" fontId="97" fillId="0" borderId="45" xfId="206" applyNumberFormat="1" applyFont="1" applyFill="1" applyBorder="1" applyAlignment="1">
      <alignment horizontal="right"/>
    </xf>
    <xf numFmtId="3" fontId="97" fillId="0" borderId="0" xfId="206" applyNumberFormat="1" applyFont="1" applyFill="1" applyBorder="1" applyAlignment="1">
      <alignment horizontal="right"/>
    </xf>
    <xf numFmtId="3" fontId="97" fillId="0" borderId="47" xfId="206" applyNumberFormat="1" applyFont="1" applyFill="1" applyBorder="1" applyAlignment="1">
      <alignment horizontal="right"/>
    </xf>
    <xf numFmtId="3" fontId="99" fillId="0" borderId="93" xfId="206" applyNumberFormat="1" applyFont="1" applyBorder="1" applyAlignment="1">
      <alignment horizontal="right"/>
    </xf>
    <xf numFmtId="3" fontId="99" fillId="0" borderId="94" xfId="206" applyNumberFormat="1" applyFont="1" applyBorder="1" applyAlignment="1">
      <alignment horizontal="right"/>
    </xf>
    <xf numFmtId="0" fontId="90" fillId="0" borderId="0" xfId="206" applyFont="1"/>
    <xf numFmtId="0" fontId="101" fillId="0" borderId="0" xfId="206" applyFont="1" applyBorder="1" applyAlignment="1">
      <alignment horizontal="right" vertical="center"/>
    </xf>
    <xf numFmtId="0" fontId="89" fillId="0" borderId="0" xfId="206" applyFont="1" applyBorder="1" applyAlignment="1">
      <alignment horizontal="right" vertical="center"/>
    </xf>
    <xf numFmtId="0" fontId="33" fillId="0" borderId="43" xfId="0" applyFont="1" applyBorder="1" applyAlignment="1">
      <alignment vertical="center"/>
    </xf>
    <xf numFmtId="0" fontId="36" fillId="0" borderId="0" xfId="0" applyFont="1" applyBorder="1" applyAlignment="1">
      <alignment vertical="center"/>
    </xf>
    <xf numFmtId="0" fontId="90" fillId="44" borderId="42" xfId="235" applyFont="1" applyFill="1" applyBorder="1"/>
    <xf numFmtId="0" fontId="91" fillId="44" borderId="108" xfId="235" applyFont="1" applyFill="1" applyBorder="1" applyAlignment="1">
      <alignment horizontal="right" vertical="top"/>
    </xf>
    <xf numFmtId="0" fontId="91" fillId="44" borderId="114" xfId="235" applyFont="1" applyFill="1" applyBorder="1" applyAlignment="1">
      <alignment horizontal="right" vertical="top"/>
    </xf>
    <xf numFmtId="0" fontId="91" fillId="44" borderId="43" xfId="0" applyFont="1" applyFill="1" applyBorder="1" applyAlignment="1">
      <alignment vertical="center"/>
    </xf>
    <xf numFmtId="165" fontId="91" fillId="42" borderId="43" xfId="176" applyNumberFormat="1" applyFont="1" applyFill="1" applyBorder="1" applyAlignment="1" applyProtection="1">
      <alignment horizontal="right" vertical="center"/>
    </xf>
    <xf numFmtId="165" fontId="91" fillId="42" borderId="0" xfId="176" applyNumberFormat="1" applyFont="1" applyFill="1" applyBorder="1" applyAlignment="1" applyProtection="1">
      <alignment horizontal="right" vertical="center"/>
    </xf>
    <xf numFmtId="165" fontId="91" fillId="42" borderId="0" xfId="176" applyNumberFormat="1" applyFont="1" applyFill="1" applyBorder="1" applyAlignment="1" applyProtection="1">
      <alignment horizontal="right"/>
    </xf>
    <xf numFmtId="165" fontId="90" fillId="42" borderId="43" xfId="176" applyNumberFormat="1" applyFont="1" applyFill="1" applyBorder="1" applyAlignment="1" applyProtection="1">
      <alignment horizontal="right" vertical="center"/>
    </xf>
    <xf numFmtId="165" fontId="90" fillId="42" borderId="0" xfId="176" applyNumberFormat="1" applyFont="1" applyFill="1" applyBorder="1" applyAlignment="1" applyProtection="1">
      <alignment horizontal="right" vertical="center"/>
    </xf>
    <xf numFmtId="165" fontId="90" fillId="42" borderId="0" xfId="176" applyNumberFormat="1" applyFont="1" applyFill="1" applyBorder="1" applyAlignment="1" applyProtection="1">
      <alignment horizontal="right"/>
    </xf>
    <xf numFmtId="165" fontId="90" fillId="42" borderId="58" xfId="176" applyNumberFormat="1" applyFont="1" applyFill="1" applyBorder="1" applyAlignment="1" applyProtection="1">
      <alignment horizontal="right" vertical="center"/>
    </xf>
    <xf numFmtId="0" fontId="90" fillId="44" borderId="43" xfId="0" applyFont="1" applyFill="1" applyBorder="1" applyAlignment="1">
      <alignment horizontal="left" vertical="center" indent="1"/>
    </xf>
    <xf numFmtId="165" fontId="89" fillId="42" borderId="43" xfId="176" applyNumberFormat="1" applyFont="1" applyFill="1" applyBorder="1" applyAlignment="1" applyProtection="1">
      <alignment horizontal="right" vertical="center"/>
    </xf>
    <xf numFmtId="165" fontId="89" fillId="42" borderId="0" xfId="176" applyNumberFormat="1" applyFont="1" applyFill="1" applyBorder="1" applyAlignment="1" applyProtection="1">
      <alignment horizontal="right" vertical="center"/>
    </xf>
    <xf numFmtId="165" fontId="89" fillId="42" borderId="0" xfId="176" applyNumberFormat="1" applyFont="1" applyFill="1" applyBorder="1" applyAlignment="1" applyProtection="1">
      <alignment horizontal="right"/>
    </xf>
    <xf numFmtId="165" fontId="89" fillId="42" borderId="58" xfId="176" applyNumberFormat="1" applyFont="1" applyFill="1" applyBorder="1" applyAlignment="1" applyProtection="1">
      <alignment horizontal="right" vertical="center"/>
    </xf>
    <xf numFmtId="165" fontId="97" fillId="42" borderId="0" xfId="177" applyNumberFormat="1" applyFont="1" applyFill="1" applyBorder="1" applyAlignment="1" applyProtection="1">
      <alignment horizontal="right"/>
    </xf>
    <xf numFmtId="165" fontId="97" fillId="42" borderId="58" xfId="177" applyNumberFormat="1" applyFont="1" applyFill="1" applyBorder="1" applyAlignment="1" applyProtection="1">
      <alignment horizontal="right" vertical="center"/>
    </xf>
    <xf numFmtId="165" fontId="91" fillId="42" borderId="58" xfId="176" applyNumberFormat="1" applyFont="1" applyFill="1" applyBorder="1" applyAlignment="1" applyProtection="1">
      <alignment horizontal="right" vertical="center"/>
    </xf>
    <xf numFmtId="188" fontId="99" fillId="43" borderId="133" xfId="206" applyNumberFormat="1" applyFont="1" applyFill="1" applyBorder="1" applyAlignment="1">
      <alignment vertical="center"/>
    </xf>
    <xf numFmtId="165" fontId="91" fillId="42" borderId="134" xfId="176" applyNumberFormat="1" applyFont="1" applyFill="1" applyBorder="1" applyAlignment="1" applyProtection="1">
      <alignment horizontal="right" vertical="center"/>
    </xf>
    <xf numFmtId="165" fontId="91" fillId="42" borderId="131" xfId="176" applyNumberFormat="1" applyFont="1" applyFill="1" applyBorder="1" applyAlignment="1" applyProtection="1">
      <alignment horizontal="right" vertical="center"/>
    </xf>
    <xf numFmtId="165" fontId="91" fillId="42" borderId="131" xfId="176" applyNumberFormat="1" applyFont="1" applyFill="1" applyBorder="1" applyAlignment="1" applyProtection="1">
      <alignment horizontal="right"/>
    </xf>
    <xf numFmtId="188" fontId="101" fillId="43" borderId="59" xfId="206" applyNumberFormat="1" applyFont="1" applyFill="1" applyBorder="1" applyAlignment="1">
      <alignment vertical="center"/>
    </xf>
    <xf numFmtId="165" fontId="91" fillId="42" borderId="60" xfId="176" applyNumberFormat="1" applyFont="1" applyFill="1" applyBorder="1" applyAlignment="1" applyProtection="1">
      <alignment horizontal="right" vertical="center"/>
    </xf>
    <xf numFmtId="165" fontId="91" fillId="42" borderId="61" xfId="176" applyNumberFormat="1" applyFont="1" applyFill="1" applyBorder="1" applyAlignment="1" applyProtection="1">
      <alignment horizontal="right" vertical="center"/>
    </xf>
    <xf numFmtId="165" fontId="91" fillId="42" borderId="61" xfId="176" applyNumberFormat="1" applyFont="1" applyFill="1" applyBorder="1" applyAlignment="1" applyProtection="1">
      <alignment horizontal="right"/>
    </xf>
    <xf numFmtId="165" fontId="91" fillId="42" borderId="62" xfId="176" applyNumberFormat="1" applyFont="1" applyFill="1" applyBorder="1" applyAlignment="1" applyProtection="1">
      <alignment horizontal="right" vertical="center"/>
    </xf>
    <xf numFmtId="188" fontId="99" fillId="43" borderId="63" xfId="206" applyNumberFormat="1" applyFont="1" applyFill="1" applyBorder="1" applyAlignment="1">
      <alignment vertical="center"/>
    </xf>
    <xf numFmtId="165" fontId="91" fillId="42" borderId="64" xfId="176" applyNumberFormat="1" applyFont="1" applyFill="1" applyBorder="1" applyAlignment="1" applyProtection="1">
      <alignment horizontal="right" vertical="center"/>
    </xf>
    <xf numFmtId="165" fontId="91" fillId="42" borderId="65" xfId="176" applyNumberFormat="1" applyFont="1" applyFill="1" applyBorder="1" applyAlignment="1" applyProtection="1">
      <alignment horizontal="right" vertical="center"/>
    </xf>
    <xf numFmtId="165" fontId="91" fillId="42" borderId="65" xfId="176" applyNumberFormat="1" applyFont="1" applyFill="1" applyBorder="1" applyAlignment="1" applyProtection="1">
      <alignment horizontal="right"/>
    </xf>
    <xf numFmtId="165" fontId="91" fillId="42" borderId="66" xfId="176" applyNumberFormat="1" applyFont="1" applyFill="1" applyBorder="1" applyAlignment="1" applyProtection="1">
      <alignment horizontal="right" vertical="center"/>
    </xf>
    <xf numFmtId="188" fontId="101" fillId="43" borderId="67" xfId="206" applyNumberFormat="1" applyFont="1" applyFill="1" applyBorder="1" applyAlignment="1">
      <alignment vertical="center"/>
    </xf>
    <xf numFmtId="165" fontId="90" fillId="42" borderId="41" xfId="176" applyNumberFormat="1" applyFont="1" applyFill="1" applyBorder="1" applyAlignment="1" applyProtection="1">
      <alignment horizontal="right" vertical="center"/>
    </xf>
    <xf numFmtId="165" fontId="90" fillId="42" borderId="35" xfId="176" applyNumberFormat="1" applyFont="1" applyFill="1" applyBorder="1" applyAlignment="1" applyProtection="1">
      <alignment horizontal="right" vertical="center"/>
    </xf>
    <xf numFmtId="165" fontId="90" fillId="42" borderId="35" xfId="176" applyNumberFormat="1" applyFont="1" applyFill="1" applyBorder="1" applyAlignment="1" applyProtection="1">
      <alignment horizontal="right"/>
    </xf>
    <xf numFmtId="165" fontId="90" fillId="42" borderId="42" xfId="176" applyNumberFormat="1" applyFont="1" applyFill="1" applyBorder="1" applyAlignment="1" applyProtection="1">
      <alignment horizontal="right" vertical="center"/>
    </xf>
    <xf numFmtId="0" fontId="91" fillId="44" borderId="108" xfId="235" applyFont="1" applyFill="1" applyBorder="1" applyAlignment="1">
      <alignment vertical="center"/>
    </xf>
    <xf numFmtId="0" fontId="91" fillId="44" borderId="114" xfId="235" applyFont="1" applyFill="1" applyBorder="1" applyAlignment="1">
      <alignment vertical="center"/>
    </xf>
    <xf numFmtId="165" fontId="90" fillId="42" borderId="43" xfId="0" applyNumberFormat="1" applyFont="1" applyFill="1" applyBorder="1" applyAlignment="1">
      <alignment vertical="center"/>
    </xf>
    <xf numFmtId="165" fontId="90" fillId="42" borderId="0" xfId="0" applyNumberFormat="1" applyFont="1" applyFill="1" applyBorder="1" applyAlignment="1">
      <alignment vertical="center"/>
    </xf>
    <xf numFmtId="165" fontId="97" fillId="42" borderId="110" xfId="206" applyNumberFormat="1" applyFont="1" applyFill="1" applyBorder="1" applyAlignment="1">
      <alignment vertical="center"/>
    </xf>
    <xf numFmtId="165" fontId="97" fillId="42" borderId="47" xfId="206" applyNumberFormat="1" applyFont="1" applyFill="1" applyBorder="1" applyAlignment="1">
      <alignment vertical="center"/>
    </xf>
    <xf numFmtId="165" fontId="97" fillId="42" borderId="43" xfId="206" applyNumberFormat="1" applyFont="1" applyFill="1" applyBorder="1" applyAlignment="1">
      <alignment vertical="center"/>
    </xf>
    <xf numFmtId="188" fontId="90" fillId="42" borderId="0" xfId="0" applyNumberFormat="1" applyFont="1" applyFill="1" applyBorder="1" applyAlignment="1">
      <alignment vertical="center"/>
    </xf>
    <xf numFmtId="188" fontId="97" fillId="42" borderId="47" xfId="206" applyNumberFormat="1" applyFont="1" applyFill="1" applyBorder="1" applyAlignment="1">
      <alignment vertical="center"/>
    </xf>
    <xf numFmtId="165" fontId="99" fillId="42" borderId="68" xfId="206" applyNumberFormat="1" applyFont="1" applyFill="1" applyBorder="1" applyAlignment="1">
      <alignment vertical="center"/>
    </xf>
    <xf numFmtId="165" fontId="91" fillId="42" borderId="65" xfId="0" applyNumberFormat="1" applyFont="1" applyFill="1" applyBorder="1" applyAlignment="1">
      <alignment vertical="center"/>
    </xf>
    <xf numFmtId="165" fontId="99" fillId="42" borderId="69" xfId="206" applyNumberFormat="1" applyFont="1" applyFill="1" applyBorder="1" applyAlignment="1">
      <alignment vertical="center"/>
    </xf>
    <xf numFmtId="165" fontId="99" fillId="42" borderId="70" xfId="206" applyNumberFormat="1" applyFont="1" applyFill="1" applyBorder="1" applyAlignment="1">
      <alignment vertical="center"/>
    </xf>
    <xf numFmtId="165" fontId="91" fillId="42" borderId="35" xfId="0" applyNumberFormat="1" applyFont="1" applyFill="1" applyBorder="1" applyAlignment="1">
      <alignment vertical="center"/>
    </xf>
    <xf numFmtId="165" fontId="99" fillId="42" borderId="50" xfId="206" applyNumberFormat="1" applyFont="1" applyFill="1" applyBorder="1" applyAlignment="1">
      <alignment vertical="center"/>
    </xf>
    <xf numFmtId="0" fontId="90" fillId="44" borderId="0" xfId="0" applyFont="1" applyFill="1"/>
    <xf numFmtId="0" fontId="89" fillId="44" borderId="35" xfId="0" applyFont="1" applyFill="1" applyBorder="1" applyAlignment="1">
      <alignment horizontal="right"/>
    </xf>
    <xf numFmtId="0" fontId="90" fillId="42" borderId="47" xfId="206" applyFont="1" applyFill="1" applyBorder="1"/>
    <xf numFmtId="188" fontId="90" fillId="42" borderId="47" xfId="206" applyNumberFormat="1" applyFont="1" applyFill="1" applyBorder="1"/>
    <xf numFmtId="188" fontId="90" fillId="42" borderId="50" xfId="206" applyNumberFormat="1" applyFont="1" applyFill="1" applyBorder="1"/>
    <xf numFmtId="188" fontId="91" fillId="42" borderId="47" xfId="206" applyNumberFormat="1" applyFont="1" applyFill="1" applyBorder="1"/>
    <xf numFmtId="188" fontId="91" fillId="42" borderId="50" xfId="206" applyNumberFormat="1" applyFont="1" applyFill="1" applyBorder="1"/>
    <xf numFmtId="188" fontId="90" fillId="42" borderId="47" xfId="206" applyNumberFormat="1" applyFont="1" applyFill="1" applyBorder="1" applyAlignment="1"/>
    <xf numFmtId="188" fontId="90" fillId="42" borderId="50" xfId="206" applyNumberFormat="1" applyFont="1" applyFill="1" applyBorder="1" applyAlignment="1"/>
    <xf numFmtId="188" fontId="91" fillId="42" borderId="47" xfId="206" applyNumberFormat="1" applyFont="1" applyFill="1" applyBorder="1" applyAlignment="1"/>
    <xf numFmtId="188" fontId="91" fillId="42" borderId="50" xfId="206" applyNumberFormat="1" applyFont="1" applyFill="1" applyBorder="1" applyAlignment="1"/>
    <xf numFmtId="0" fontId="90" fillId="44" borderId="0" xfId="0" applyFont="1" applyFill="1" applyBorder="1"/>
    <xf numFmtId="0" fontId="33" fillId="44" borderId="0" xfId="0" applyFont="1" applyFill="1"/>
    <xf numFmtId="0" fontId="90" fillId="44" borderId="35" xfId="0" applyFont="1" applyFill="1" applyBorder="1" applyAlignment="1"/>
    <xf numFmtId="0" fontId="90" fillId="44" borderId="0" xfId="0" applyFont="1" applyFill="1" applyAlignment="1">
      <alignment horizontal="right"/>
    </xf>
    <xf numFmtId="0" fontId="91" fillId="44" borderId="100" xfId="0" applyFont="1" applyFill="1" applyBorder="1"/>
    <xf numFmtId="0" fontId="91" fillId="44" borderId="0" xfId="0" applyFont="1" applyFill="1"/>
    <xf numFmtId="0" fontId="90" fillId="44" borderId="40" xfId="0" applyFont="1" applyFill="1" applyBorder="1" applyAlignment="1">
      <alignment vertical="center" wrapText="1"/>
    </xf>
    <xf numFmtId="0" fontId="90" fillId="44" borderId="39" xfId="0" applyFont="1" applyFill="1" applyBorder="1" applyAlignment="1">
      <alignment vertical="center" wrapText="1"/>
    </xf>
    <xf numFmtId="0" fontId="91" fillId="44" borderId="100" xfId="0" applyFont="1" applyFill="1" applyBorder="1" applyAlignment="1"/>
    <xf numFmtId="188" fontId="90" fillId="42" borderId="131" xfId="206" applyNumberFormat="1" applyFont="1" applyFill="1" applyBorder="1"/>
    <xf numFmtId="188" fontId="90" fillId="42" borderId="49" xfId="206" applyNumberFormat="1" applyFont="1" applyFill="1" applyBorder="1"/>
    <xf numFmtId="0" fontId="90" fillId="44" borderId="0" xfId="0" applyFont="1" applyFill="1" applyAlignment="1">
      <alignment horizontal="left"/>
    </xf>
    <xf numFmtId="0" fontId="90" fillId="44" borderId="0" xfId="0" applyFont="1" applyFill="1" applyBorder="1" applyAlignment="1"/>
    <xf numFmtId="0" fontId="88" fillId="44" borderId="0" xfId="0" applyFont="1" applyFill="1" applyAlignment="1"/>
    <xf numFmtId="0" fontId="97" fillId="41" borderId="0" xfId="206" applyFont="1" applyFill="1" applyBorder="1" applyAlignment="1">
      <alignment vertical="center"/>
    </xf>
    <xf numFmtId="0" fontId="91" fillId="44" borderId="71" xfId="237" applyFont="1" applyFill="1" applyBorder="1" applyAlignment="1">
      <alignment vertical="center"/>
    </xf>
    <xf numFmtId="188" fontId="91" fillId="42" borderId="43" xfId="237" applyNumberFormat="1" applyFont="1" applyFill="1" applyBorder="1" applyAlignment="1">
      <alignment horizontal="right"/>
    </xf>
    <xf numFmtId="188" fontId="91" fillId="42" borderId="0" xfId="237" applyNumberFormat="1" applyFont="1" applyFill="1" applyBorder="1" applyAlignment="1">
      <alignment horizontal="right" vertical="center"/>
    </xf>
    <xf numFmtId="188" fontId="91" fillId="42" borderId="0" xfId="237" applyNumberFormat="1" applyFont="1" applyFill="1" applyBorder="1" applyAlignment="1">
      <alignment horizontal="right"/>
    </xf>
    <xf numFmtId="188" fontId="91" fillId="42" borderId="47" xfId="356" applyNumberFormat="1" applyFont="1" applyFill="1" applyBorder="1" applyAlignment="1">
      <alignment horizontal="right"/>
    </xf>
    <xf numFmtId="0" fontId="90" fillId="44" borderId="40" xfId="237" applyFont="1" applyFill="1" applyBorder="1" applyAlignment="1">
      <alignment horizontal="left" vertical="center" wrapText="1" indent="1"/>
    </xf>
    <xf numFmtId="188" fontId="90" fillId="42" borderId="43" xfId="237" applyNumberFormat="1" applyFont="1" applyFill="1" applyBorder="1" applyAlignment="1">
      <alignment horizontal="right"/>
    </xf>
    <xf numFmtId="188" fontId="90" fillId="42" borderId="0" xfId="237" applyNumberFormat="1" applyFont="1" applyFill="1" applyBorder="1" applyAlignment="1">
      <alignment horizontal="right"/>
    </xf>
    <xf numFmtId="188" fontId="90" fillId="42" borderId="47" xfId="356" applyNumberFormat="1" applyFont="1" applyFill="1" applyBorder="1" applyAlignment="1">
      <alignment horizontal="right"/>
    </xf>
    <xf numFmtId="0" fontId="90" fillId="44" borderId="39" xfId="237" applyFont="1" applyFill="1" applyBorder="1" applyAlignment="1">
      <alignment horizontal="left" vertical="center" indent="1"/>
    </xf>
    <xf numFmtId="188" fontId="90" fillId="42" borderId="41" xfId="237" applyNumberFormat="1" applyFont="1" applyFill="1" applyBorder="1" applyAlignment="1">
      <alignment horizontal="right"/>
    </xf>
    <xf numFmtId="188" fontId="90" fillId="42" borderId="35" xfId="237" applyNumberFormat="1" applyFont="1" applyFill="1" applyBorder="1" applyAlignment="1">
      <alignment horizontal="right"/>
    </xf>
    <xf numFmtId="188" fontId="90" fillId="42" borderId="50" xfId="356" applyNumberFormat="1" applyFont="1" applyFill="1" applyBorder="1" applyAlignment="1">
      <alignment horizontal="right"/>
    </xf>
    <xf numFmtId="0" fontId="90" fillId="44" borderId="0" xfId="237" applyFont="1" applyFill="1" applyAlignment="1">
      <alignment vertical="center"/>
    </xf>
    <xf numFmtId="0" fontId="33" fillId="44" borderId="0" xfId="237" applyFont="1" applyFill="1"/>
    <xf numFmtId="0" fontId="90" fillId="44" borderId="0" xfId="237" applyFont="1" applyFill="1"/>
    <xf numFmtId="0" fontId="91" fillId="44" borderId="112" xfId="237" applyFont="1" applyFill="1" applyBorder="1" applyAlignment="1">
      <alignment vertical="center" wrapText="1"/>
    </xf>
    <xf numFmtId="1" fontId="90" fillId="44" borderId="115" xfId="237" applyNumberFormat="1" applyFont="1" applyFill="1" applyBorder="1" applyAlignment="1">
      <alignment horizontal="center" vertical="center" wrapText="1"/>
    </xf>
    <xf numFmtId="1" fontId="90" fillId="44" borderId="116" xfId="237" applyNumberFormat="1" applyFont="1" applyFill="1" applyBorder="1" applyAlignment="1">
      <alignment horizontal="center" vertical="center" wrapText="1"/>
    </xf>
    <xf numFmtId="1" fontId="90" fillId="44" borderId="116" xfId="237" applyNumberFormat="1" applyFont="1" applyFill="1" applyBorder="1" applyAlignment="1">
      <alignment horizontal="right" vertical="center" wrapText="1"/>
    </xf>
    <xf numFmtId="0" fontId="91" fillId="44" borderId="39" xfId="237" applyFont="1" applyFill="1" applyBorder="1" applyAlignment="1">
      <alignment vertical="center"/>
    </xf>
    <xf numFmtId="188" fontId="91" fillId="44" borderId="41" xfId="237" applyNumberFormat="1" applyFont="1" applyFill="1" applyBorder="1" applyAlignment="1">
      <alignment horizontal="right"/>
    </xf>
    <xf numFmtId="188" fontId="91" fillId="44" borderId="35" xfId="237" applyNumberFormat="1" applyFont="1" applyFill="1" applyBorder="1" applyAlignment="1">
      <alignment horizontal="right" vertical="center"/>
    </xf>
    <xf numFmtId="188" fontId="91" fillId="44" borderId="35" xfId="237" applyNumberFormat="1" applyFont="1" applyFill="1" applyBorder="1" applyAlignment="1">
      <alignment horizontal="right"/>
    </xf>
    <xf numFmtId="188" fontId="91" fillId="42" borderId="35" xfId="237" applyNumberFormat="1" applyFont="1" applyFill="1" applyBorder="1" applyAlignment="1">
      <alignment horizontal="right"/>
    </xf>
    <xf numFmtId="188" fontId="91" fillId="42" borderId="72" xfId="356" applyNumberFormat="1" applyFont="1" applyFill="1" applyBorder="1" applyAlignment="1">
      <alignment horizontal="right"/>
    </xf>
    <xf numFmtId="0" fontId="90" fillId="44" borderId="111" xfId="237" applyFont="1" applyFill="1" applyBorder="1" applyAlignment="1">
      <alignment horizontal="left" vertical="center" wrapText="1" indent="1"/>
    </xf>
    <xf numFmtId="188" fontId="90" fillId="44" borderId="113" xfId="237" applyNumberFormat="1" applyFont="1" applyFill="1" applyBorder="1" applyAlignment="1">
      <alignment horizontal="right"/>
    </xf>
    <xf numFmtId="188" fontId="90" fillId="44" borderId="110" xfId="237" applyNumberFormat="1" applyFont="1" applyFill="1" applyBorder="1" applyAlignment="1">
      <alignment horizontal="right"/>
    </xf>
    <xf numFmtId="188" fontId="90" fillId="44" borderId="41" xfId="237" applyNumberFormat="1" applyFont="1" applyFill="1" applyBorder="1" applyAlignment="1">
      <alignment horizontal="right"/>
    </xf>
    <xf numFmtId="188" fontId="90" fillId="44" borderId="35" xfId="237" applyNumberFormat="1" applyFont="1" applyFill="1" applyBorder="1" applyAlignment="1">
      <alignment horizontal="right"/>
    </xf>
    <xf numFmtId="188" fontId="90" fillId="42" borderId="42" xfId="356" applyNumberFormat="1" applyFont="1" applyFill="1" applyBorder="1" applyAlignment="1">
      <alignment horizontal="right"/>
    </xf>
    <xf numFmtId="0" fontId="90" fillId="44" borderId="0" xfId="237" applyFont="1" applyFill="1" applyBorder="1" applyAlignment="1">
      <alignment horizontal="left" vertical="center" indent="1"/>
    </xf>
    <xf numFmtId="188" fontId="90" fillId="44" borderId="0" xfId="237" applyNumberFormat="1" applyFont="1" applyFill="1" applyBorder="1" applyAlignment="1">
      <alignment horizontal="right"/>
    </xf>
    <xf numFmtId="188" fontId="90" fillId="42" borderId="0" xfId="356" applyNumberFormat="1" applyFont="1" applyFill="1" applyBorder="1" applyAlignment="1">
      <alignment horizontal="right"/>
    </xf>
    <xf numFmtId="188" fontId="90" fillId="42" borderId="47" xfId="356" applyNumberFormat="1" applyFont="1" applyFill="1" applyBorder="1" applyAlignment="1" applyProtection="1">
      <alignment horizontal="right"/>
      <protection locked="0"/>
    </xf>
    <xf numFmtId="188" fontId="91" fillId="42" borderId="47" xfId="356" applyNumberFormat="1" applyFont="1" applyFill="1" applyBorder="1" applyAlignment="1" applyProtection="1">
      <alignment horizontal="right"/>
      <protection locked="0"/>
    </xf>
    <xf numFmtId="0" fontId="91" fillId="42" borderId="47" xfId="356" applyNumberFormat="1" applyFont="1" applyFill="1" applyBorder="1" applyAlignment="1">
      <alignment horizontal="center" vertical="center"/>
    </xf>
    <xf numFmtId="0" fontId="33" fillId="44" borderId="0" xfId="238" applyFont="1" applyFill="1" applyBorder="1" applyAlignment="1">
      <alignment vertical="top"/>
    </xf>
    <xf numFmtId="0" fontId="90" fillId="44" borderId="0" xfId="238" applyFont="1" applyFill="1" applyBorder="1"/>
    <xf numFmtId="0" fontId="90" fillId="42" borderId="0" xfId="238" applyFont="1" applyFill="1" applyBorder="1"/>
    <xf numFmtId="0" fontId="101" fillId="43" borderId="0" xfId="206" applyFont="1" applyFill="1" applyBorder="1" applyAlignment="1">
      <alignment horizontal="right" vertical="center"/>
    </xf>
    <xf numFmtId="0" fontId="91" fillId="44" borderId="0" xfId="238" applyFont="1" applyFill="1" applyBorder="1" applyAlignment="1">
      <alignment horizontal="center" vertical="top" wrapText="1"/>
    </xf>
    <xf numFmtId="0" fontId="42" fillId="44" borderId="111" xfId="238" applyFont="1" applyFill="1" applyBorder="1" applyAlignment="1">
      <alignment vertical="top"/>
    </xf>
    <xf numFmtId="191" fontId="98" fillId="42" borderId="110" xfId="186" applyNumberFormat="1" applyFont="1" applyFill="1" applyBorder="1" applyAlignment="1" applyProtection="1">
      <alignment horizontal="right" vertical="center" wrapText="1"/>
    </xf>
    <xf numFmtId="192" fontId="98" fillId="42" borderId="110" xfId="186" applyNumberFormat="1" applyFont="1" applyFill="1" applyBorder="1" applyAlignment="1" applyProtection="1">
      <alignment horizontal="right" vertical="center" wrapText="1"/>
    </xf>
    <xf numFmtId="0" fontId="91" fillId="44" borderId="0" xfId="238" applyFont="1" applyFill="1" applyBorder="1"/>
    <xf numFmtId="0" fontId="90" fillId="44" borderId="40" xfId="231" applyFont="1" applyFill="1" applyBorder="1" applyAlignment="1">
      <alignment vertical="center"/>
    </xf>
    <xf numFmtId="191" fontId="98" fillId="42" borderId="0" xfId="186" applyNumberFormat="1" applyFont="1" applyFill="1" applyBorder="1" applyAlignment="1" applyProtection="1">
      <alignment horizontal="right" vertical="center" wrapText="1"/>
    </xf>
    <xf numFmtId="0" fontId="90" fillId="44" borderId="39" xfId="231" applyFont="1" applyFill="1" applyBorder="1" applyAlignment="1">
      <alignment horizontal="left" vertical="center"/>
    </xf>
    <xf numFmtId="191" fontId="98" fillId="42" borderId="35" xfId="186" applyNumberFormat="1" applyFont="1" applyFill="1" applyBorder="1" applyAlignment="1" applyProtection="1">
      <alignment horizontal="right" vertical="center" wrapText="1"/>
    </xf>
    <xf numFmtId="0" fontId="95" fillId="44" borderId="111" xfId="238" applyFont="1" applyFill="1" applyBorder="1" applyAlignment="1">
      <alignment horizontal="left" vertical="top" indent="1"/>
    </xf>
    <xf numFmtId="191" fontId="95" fillId="42" borderId="110" xfId="186" applyNumberFormat="1" applyFont="1" applyFill="1" applyBorder="1" applyAlignment="1" applyProtection="1">
      <alignment horizontal="right" vertical="center" wrapText="1"/>
    </xf>
    <xf numFmtId="0" fontId="96" fillId="44" borderId="0" xfId="238" applyFont="1" applyFill="1" applyBorder="1"/>
    <xf numFmtId="0" fontId="90" fillId="44" borderId="40" xfId="231" applyFont="1" applyFill="1" applyBorder="1" applyAlignment="1">
      <alignment horizontal="left" vertical="center" indent="1"/>
    </xf>
    <xf numFmtId="191" fontId="95" fillId="42" borderId="0" xfId="186" applyNumberFormat="1" applyFont="1" applyFill="1" applyBorder="1" applyAlignment="1" applyProtection="1">
      <alignment horizontal="right" vertical="center" wrapText="1"/>
    </xf>
    <xf numFmtId="0" fontId="90" fillId="44" borderId="39" xfId="231" applyFont="1" applyFill="1" applyBorder="1" applyAlignment="1">
      <alignment horizontal="left" vertical="center" indent="1"/>
    </xf>
    <xf numFmtId="191" fontId="95" fillId="42" borderId="35" xfId="186" applyNumberFormat="1" applyFont="1" applyFill="1" applyBorder="1" applyAlignment="1" applyProtection="1">
      <alignment horizontal="right" vertical="center" wrapText="1"/>
    </xf>
    <xf numFmtId="0" fontId="98" fillId="42" borderId="35" xfId="238" applyFont="1" applyFill="1" applyBorder="1" applyAlignment="1">
      <alignment horizontal="right" vertical="top" wrapText="1" indent="1"/>
    </xf>
    <xf numFmtId="0" fontId="104" fillId="43" borderId="130" xfId="206" applyFont="1" applyFill="1" applyBorder="1" applyAlignment="1">
      <alignment horizontal="left" vertical="top" indent="1"/>
    </xf>
    <xf numFmtId="165" fontId="104" fillId="42" borderId="131" xfId="206" applyNumberFormat="1" applyFont="1" applyFill="1" applyBorder="1" applyAlignment="1" applyProtection="1">
      <alignment horizontal="right" vertical="center" wrapText="1"/>
    </xf>
    <xf numFmtId="165" fontId="104" fillId="42" borderId="0" xfId="206" applyNumberFormat="1" applyFont="1" applyFill="1" applyBorder="1" applyAlignment="1" applyProtection="1">
      <alignment horizontal="right" vertical="center" wrapText="1"/>
    </xf>
    <xf numFmtId="0" fontId="97" fillId="43" borderId="48" xfId="206" applyFont="1" applyFill="1" applyBorder="1" applyAlignment="1">
      <alignment horizontal="left" vertical="center" indent="1"/>
    </xf>
    <xf numFmtId="165" fontId="104" fillId="42" borderId="49" xfId="206" applyNumberFormat="1" applyFont="1" applyFill="1" applyBorder="1" applyAlignment="1" applyProtection="1">
      <alignment horizontal="right" vertical="center" wrapText="1"/>
    </xf>
    <xf numFmtId="0" fontId="90" fillId="44" borderId="40" xfId="231" applyFont="1" applyFill="1" applyBorder="1" applyAlignment="1">
      <alignment horizontal="left" vertical="center"/>
    </xf>
    <xf numFmtId="0" fontId="42" fillId="44" borderId="38" xfId="238" applyFont="1" applyFill="1" applyBorder="1" applyAlignment="1">
      <alignment vertical="top"/>
    </xf>
    <xf numFmtId="191" fontId="98" fillId="42" borderId="65" xfId="186" applyNumberFormat="1" applyFont="1" applyFill="1" applyBorder="1" applyAlignment="1" applyProtection="1">
      <alignment horizontal="right" vertical="center" wrapText="1"/>
    </xf>
    <xf numFmtId="0" fontId="90" fillId="44" borderId="0" xfId="231" applyFont="1" applyFill="1" applyBorder="1" applyAlignment="1">
      <alignment horizontal="left" vertical="center"/>
    </xf>
    <xf numFmtId="165" fontId="106" fillId="42" borderId="0" xfId="206" applyNumberFormat="1" applyFont="1" applyFill="1" applyBorder="1" applyAlignment="1" applyProtection="1">
      <alignment horizontal="right" vertical="center" wrapText="1"/>
    </xf>
    <xf numFmtId="0" fontId="88" fillId="44" borderId="0" xfId="238" applyFont="1" applyFill="1" applyBorder="1" applyAlignment="1">
      <alignment horizontal="left"/>
    </xf>
    <xf numFmtId="0" fontId="33" fillId="44" borderId="0" xfId="238" applyFont="1" applyFill="1" applyBorder="1" applyAlignment="1">
      <alignment horizontal="left" vertical="top"/>
    </xf>
    <xf numFmtId="0" fontId="90" fillId="44" borderId="0" xfId="238" applyFont="1" applyFill="1" applyBorder="1" applyAlignment="1">
      <alignment horizontal="right"/>
    </xf>
    <xf numFmtId="0" fontId="91" fillId="42" borderId="108" xfId="238" applyFont="1" applyFill="1" applyBorder="1" applyAlignment="1">
      <alignment horizontal="right" wrapText="1"/>
    </xf>
    <xf numFmtId="0" fontId="91" fillId="42" borderId="114" xfId="238" applyFont="1" applyFill="1" applyBorder="1" applyAlignment="1">
      <alignment horizontal="right" wrapText="1"/>
    </xf>
    <xf numFmtId="0" fontId="104" fillId="43" borderId="132" xfId="206" applyFont="1" applyFill="1" applyBorder="1" applyAlignment="1">
      <alignment horizontal="left" vertical="top" indent="1"/>
    </xf>
    <xf numFmtId="165" fontId="104" fillId="42" borderId="130" xfId="206" applyNumberFormat="1" applyFont="1" applyFill="1" applyBorder="1" applyAlignment="1" applyProtection="1">
      <alignment horizontal="right" vertical="center" wrapText="1"/>
    </xf>
    <xf numFmtId="0" fontId="97" fillId="43" borderId="54" xfId="206" applyFont="1" applyFill="1" applyBorder="1" applyAlignment="1">
      <alignment horizontal="left" vertical="center" indent="1"/>
    </xf>
    <xf numFmtId="165" fontId="104" fillId="42" borderId="45" xfId="206" applyNumberFormat="1" applyFont="1" applyFill="1" applyBorder="1" applyAlignment="1" applyProtection="1">
      <alignment horizontal="right" vertical="center" wrapText="1"/>
    </xf>
    <xf numFmtId="0" fontId="97" fillId="43" borderId="56" xfId="206" applyFont="1" applyFill="1" applyBorder="1" applyAlignment="1">
      <alignment horizontal="left" vertical="center" indent="1"/>
    </xf>
    <xf numFmtId="165" fontId="104" fillId="42" borderId="48" xfId="206" applyNumberFormat="1" applyFont="1" applyFill="1" applyBorder="1" applyAlignment="1" applyProtection="1">
      <alignment horizontal="right" vertical="center" wrapText="1"/>
    </xf>
    <xf numFmtId="0" fontId="90" fillId="42" borderId="0" xfId="0" applyFont="1" applyFill="1"/>
    <xf numFmtId="0" fontId="102" fillId="42" borderId="0" xfId="0" applyFont="1" applyFill="1"/>
    <xf numFmtId="0" fontId="89" fillId="44" borderId="35" xfId="238" applyFont="1" applyFill="1" applyBorder="1" applyAlignment="1">
      <alignment horizontal="right"/>
    </xf>
    <xf numFmtId="0" fontId="91" fillId="44" borderId="114" xfId="238" applyFont="1" applyFill="1" applyBorder="1" applyAlignment="1">
      <alignment horizontal="right" wrapText="1"/>
    </xf>
    <xf numFmtId="191" fontId="95" fillId="42" borderId="0" xfId="186" applyNumberFormat="1" applyFont="1" applyFill="1" applyBorder="1" applyAlignment="1" applyProtection="1">
      <alignment horizontal="right" wrapText="1"/>
    </xf>
    <xf numFmtId="191" fontId="108" fillId="42" borderId="47" xfId="356" applyNumberFormat="1" applyFont="1" applyFill="1" applyBorder="1" applyAlignment="1" applyProtection="1">
      <alignment horizontal="right" wrapText="1"/>
    </xf>
    <xf numFmtId="0" fontId="42" fillId="44" borderId="40" xfId="238" applyFont="1" applyFill="1" applyBorder="1" applyAlignment="1">
      <alignment vertical="top" wrapText="1"/>
    </xf>
    <xf numFmtId="191" fontId="42" fillId="42" borderId="0" xfId="186" applyNumberFormat="1" applyFont="1" applyFill="1" applyBorder="1" applyAlignment="1" applyProtection="1">
      <alignment horizontal="right" wrapText="1"/>
    </xf>
    <xf numFmtId="191" fontId="107" fillId="42" borderId="47" xfId="356" applyNumberFormat="1" applyFont="1" applyFill="1" applyBorder="1" applyAlignment="1" applyProtection="1">
      <alignment horizontal="right" wrapText="1"/>
    </xf>
    <xf numFmtId="0" fontId="95" fillId="44" borderId="40" xfId="238" applyFont="1" applyFill="1" applyBorder="1" applyAlignment="1">
      <alignment horizontal="left" vertical="top" wrapText="1" indent="1"/>
    </xf>
    <xf numFmtId="0" fontId="108" fillId="43" borderId="54" xfId="356" applyNumberFormat="1" applyFont="1" applyFill="1" applyBorder="1" applyAlignment="1">
      <alignment horizontal="left" vertical="top" wrapText="1" indent="1"/>
    </xf>
    <xf numFmtId="191" fontId="108" fillId="42" borderId="0" xfId="356" applyNumberFormat="1" applyFont="1" applyFill="1" applyBorder="1" applyAlignment="1" applyProtection="1">
      <alignment horizontal="right" wrapText="1"/>
    </xf>
    <xf numFmtId="0" fontId="42" fillId="44" borderId="136" xfId="238" applyFont="1" applyFill="1" applyBorder="1" applyAlignment="1">
      <alignment vertical="top"/>
    </xf>
    <xf numFmtId="191" fontId="42" fillId="42" borderId="117" xfId="186" applyNumberFormat="1" applyFont="1" applyFill="1" applyBorder="1" applyAlignment="1" applyProtection="1">
      <alignment horizontal="right" wrapText="1"/>
    </xf>
    <xf numFmtId="0" fontId="42" fillId="44" borderId="75" xfId="238" applyFont="1" applyFill="1" applyBorder="1" applyAlignment="1">
      <alignment vertical="top"/>
    </xf>
    <xf numFmtId="191" fontId="42" fillId="42" borderId="76" xfId="186" applyNumberFormat="1" applyFont="1" applyFill="1" applyBorder="1" applyAlignment="1" applyProtection="1">
      <alignment horizontal="right" wrapText="1"/>
    </xf>
    <xf numFmtId="191" fontId="107" fillId="42" borderId="77" xfId="356" applyNumberFormat="1" applyFont="1" applyFill="1" applyBorder="1" applyAlignment="1" applyProtection="1">
      <alignment horizontal="right" wrapText="1"/>
    </xf>
    <xf numFmtId="165" fontId="97" fillId="42" borderId="0" xfId="240" applyNumberFormat="1" applyFont="1" applyFill="1" applyBorder="1" applyAlignment="1">
      <alignment horizontal="right"/>
    </xf>
    <xf numFmtId="0" fontId="97" fillId="42" borderId="0" xfId="240" applyFont="1" applyFill="1" applyBorder="1"/>
    <xf numFmtId="0" fontId="109" fillId="0" borderId="0" xfId="0" applyFont="1"/>
    <xf numFmtId="165" fontId="90" fillId="42" borderId="0" xfId="177" applyNumberFormat="1" applyFont="1" applyFill="1" applyBorder="1" applyAlignment="1" applyProtection="1">
      <alignment horizontal="right" vertical="center"/>
    </xf>
    <xf numFmtId="165" fontId="89" fillId="42" borderId="0" xfId="177" applyNumberFormat="1" applyFont="1" applyFill="1" applyBorder="1" applyAlignment="1" applyProtection="1">
      <alignment horizontal="right" vertical="center"/>
    </xf>
    <xf numFmtId="188" fontId="90" fillId="44" borderId="0" xfId="0" applyNumberFormat="1" applyFont="1" applyFill="1"/>
    <xf numFmtId="0" fontId="90" fillId="6" borderId="0" xfId="210" applyFont="1" applyFill="1" applyBorder="1" applyAlignment="1"/>
    <xf numFmtId="0" fontId="88" fillId="6" borderId="0" xfId="210" applyFont="1" applyFill="1" applyAlignment="1"/>
    <xf numFmtId="188" fontId="91" fillId="50" borderId="0" xfId="0" applyNumberFormat="1" applyFont="1" applyFill="1" applyBorder="1"/>
    <xf numFmtId="188" fontId="90" fillId="50" borderId="0" xfId="0" applyNumberFormat="1" applyFont="1" applyFill="1" applyBorder="1" applyAlignment="1"/>
    <xf numFmtId="188" fontId="91" fillId="50" borderId="0" xfId="0" applyNumberFormat="1" applyFont="1" applyFill="1" applyBorder="1" applyAlignment="1"/>
    <xf numFmtId="0" fontId="89" fillId="51" borderId="0" xfId="210" applyFont="1" applyFill="1" applyBorder="1" applyAlignment="1">
      <alignment horizontal="left" vertical="center" wrapText="1"/>
    </xf>
    <xf numFmtId="0" fontId="90" fillId="6" borderId="35" xfId="239" applyFont="1" applyFill="1" applyBorder="1" applyAlignment="1">
      <alignment horizontal="center" vertical="center"/>
    </xf>
    <xf numFmtId="0" fontId="91" fillId="0" borderId="118" xfId="239" applyFont="1" applyFill="1" applyBorder="1" applyAlignment="1" applyProtection="1">
      <alignment horizontal="left" vertical="center"/>
      <protection locked="0"/>
    </xf>
    <xf numFmtId="188" fontId="90" fillId="0" borderId="45" xfId="239" applyNumberFormat="1" applyFont="1" applyFill="1" applyBorder="1" applyAlignment="1" applyProtection="1">
      <alignment horizontal="right"/>
      <protection locked="0"/>
    </xf>
    <xf numFmtId="188" fontId="90" fillId="0" borderId="47" xfId="255" applyNumberFormat="1" applyFont="1" applyFill="1" applyBorder="1" applyAlignment="1" applyProtection="1">
      <alignment horizontal="right"/>
      <protection locked="0"/>
    </xf>
    <xf numFmtId="188" fontId="91" fillId="0" borderId="45" xfId="239" applyNumberFormat="1" applyFont="1" applyFill="1" applyBorder="1" applyAlignment="1" applyProtection="1">
      <alignment horizontal="right"/>
      <protection locked="0"/>
    </xf>
    <xf numFmtId="0" fontId="91" fillId="0" borderId="45" xfId="239" applyFont="1" applyFill="1" applyBorder="1" applyAlignment="1" applyProtection="1">
      <alignment horizontal="center" vertical="center"/>
      <protection locked="0"/>
    </xf>
    <xf numFmtId="191" fontId="42" fillId="42" borderId="0" xfId="186" applyNumberFormat="1" applyFont="1" applyFill="1" applyBorder="1" applyAlignment="1" applyProtection="1">
      <alignment horizontal="right" vertical="center" wrapText="1"/>
    </xf>
    <xf numFmtId="191" fontId="42" fillId="42" borderId="35" xfId="186" applyNumberFormat="1" applyFont="1" applyFill="1" applyBorder="1" applyAlignment="1" applyProtection="1">
      <alignment horizontal="right" vertical="center" wrapText="1"/>
    </xf>
    <xf numFmtId="0" fontId="42" fillId="44" borderId="113" xfId="238" applyFont="1" applyFill="1" applyBorder="1" applyAlignment="1">
      <alignment vertical="top"/>
    </xf>
    <xf numFmtId="0" fontId="90" fillId="44" borderId="43" xfId="231" applyFont="1" applyFill="1" applyBorder="1" applyAlignment="1">
      <alignment vertical="center"/>
    </xf>
    <xf numFmtId="0" fontId="90" fillId="44" borderId="41" xfId="231" applyFont="1" applyFill="1" applyBorder="1" applyAlignment="1">
      <alignment horizontal="left" vertical="center"/>
    </xf>
    <xf numFmtId="0" fontId="95" fillId="44" borderId="113" xfId="238" applyFont="1" applyFill="1" applyBorder="1" applyAlignment="1">
      <alignment horizontal="left" vertical="top" indent="1"/>
    </xf>
    <xf numFmtId="0" fontId="90" fillId="44" borderId="43" xfId="231" applyFont="1" applyFill="1" applyBorder="1" applyAlignment="1">
      <alignment horizontal="left" vertical="center" indent="1"/>
    </xf>
    <xf numFmtId="0" fontId="90" fillId="44" borderId="41" xfId="231" applyFont="1" applyFill="1" applyBorder="1" applyAlignment="1">
      <alignment horizontal="left" vertical="center" indent="1"/>
    </xf>
    <xf numFmtId="0" fontId="90" fillId="44" borderId="43" xfId="231" applyFont="1" applyFill="1" applyBorder="1" applyAlignment="1">
      <alignment horizontal="left" vertical="center"/>
    </xf>
    <xf numFmtId="0" fontId="42" fillId="44" borderId="64" xfId="238" applyFont="1" applyFill="1" applyBorder="1" applyAlignment="1">
      <alignment vertical="top"/>
    </xf>
    <xf numFmtId="0" fontId="91" fillId="44" borderId="137" xfId="238" applyFont="1" applyFill="1" applyBorder="1" applyAlignment="1">
      <alignment horizontal="right" vertical="top" wrapText="1"/>
    </xf>
    <xf numFmtId="0" fontId="91" fillId="44" borderId="138" xfId="238" applyFont="1" applyFill="1" applyBorder="1" applyAlignment="1">
      <alignment horizontal="right" vertical="top" wrapText="1"/>
    </xf>
    <xf numFmtId="0" fontId="91" fillId="42" borderId="138" xfId="238" applyFont="1" applyFill="1" applyBorder="1" applyAlignment="1">
      <alignment horizontal="right" vertical="top" wrapText="1"/>
    </xf>
    <xf numFmtId="191" fontId="98" fillId="42" borderId="118" xfId="186" applyNumberFormat="1" applyFont="1" applyFill="1" applyBorder="1" applyAlignment="1" applyProtection="1">
      <alignment horizontal="right" vertical="center" wrapText="1"/>
    </xf>
    <xf numFmtId="191" fontId="98" fillId="42" borderId="45" xfId="186" applyNumberFormat="1" applyFont="1" applyFill="1" applyBorder="1" applyAlignment="1" applyProtection="1">
      <alignment horizontal="right" vertical="center" wrapText="1"/>
    </xf>
    <xf numFmtId="191" fontId="98" fillId="42" borderId="79" xfId="186" applyNumberFormat="1" applyFont="1" applyFill="1" applyBorder="1" applyAlignment="1" applyProtection="1">
      <alignment horizontal="right" vertical="center" wrapText="1"/>
    </xf>
    <xf numFmtId="191" fontId="95" fillId="42" borderId="118" xfId="186" applyNumberFormat="1" applyFont="1" applyFill="1" applyBorder="1" applyAlignment="1" applyProtection="1">
      <alignment horizontal="right" vertical="center" wrapText="1"/>
    </xf>
    <xf numFmtId="191" fontId="95" fillId="42" borderId="45" xfId="186" applyNumberFormat="1" applyFont="1" applyFill="1" applyBorder="1" applyAlignment="1" applyProtection="1">
      <alignment horizontal="right" vertical="center" wrapText="1"/>
    </xf>
    <xf numFmtId="191" fontId="95" fillId="42" borderId="79" xfId="186" applyNumberFormat="1" applyFont="1" applyFill="1" applyBorder="1" applyAlignment="1" applyProtection="1">
      <alignment horizontal="right" vertical="center" wrapText="1"/>
    </xf>
    <xf numFmtId="191" fontId="98" fillId="42" borderId="80" xfId="186" applyNumberFormat="1" applyFont="1" applyFill="1" applyBorder="1" applyAlignment="1" applyProtection="1">
      <alignment horizontal="right" vertical="center" wrapText="1"/>
    </xf>
    <xf numFmtId="191" fontId="42" fillId="42" borderId="45" xfId="186" applyNumberFormat="1" applyFont="1" applyFill="1" applyBorder="1" applyAlignment="1" applyProtection="1">
      <alignment horizontal="right" vertical="center" wrapText="1"/>
    </xf>
    <xf numFmtId="191" fontId="42" fillId="42" borderId="79" xfId="186" applyNumberFormat="1" applyFont="1" applyFill="1" applyBorder="1" applyAlignment="1" applyProtection="1">
      <alignment horizontal="right" vertical="center" wrapText="1"/>
    </xf>
    <xf numFmtId="191" fontId="42" fillId="42" borderId="48" xfId="186" applyNumberFormat="1" applyFont="1" applyFill="1" applyBorder="1" applyAlignment="1" applyProtection="1">
      <alignment horizontal="right" vertical="center" wrapText="1"/>
    </xf>
    <xf numFmtId="191" fontId="42" fillId="42" borderId="49" xfId="186" applyNumberFormat="1" applyFont="1" applyFill="1" applyBorder="1" applyAlignment="1" applyProtection="1">
      <alignment horizontal="right" vertical="center" wrapText="1"/>
    </xf>
    <xf numFmtId="191" fontId="42" fillId="42" borderId="61" xfId="186" applyNumberFormat="1" applyFont="1" applyFill="1" applyBorder="1" applyAlignment="1" applyProtection="1">
      <alignment horizontal="right" vertical="center" wrapText="1"/>
    </xf>
    <xf numFmtId="187" fontId="25" fillId="44" borderId="0" xfId="176" applyFill="1"/>
    <xf numFmtId="188" fontId="90" fillId="44" borderId="0" xfId="238" applyNumberFormat="1" applyFont="1" applyFill="1" applyBorder="1"/>
    <xf numFmtId="0" fontId="99" fillId="42" borderId="93" xfId="206" applyFont="1" applyFill="1" applyBorder="1" applyAlignment="1">
      <alignment horizontal="right" vertical="center"/>
    </xf>
    <xf numFmtId="0" fontId="99" fillId="42" borderId="132" xfId="206" applyFont="1" applyFill="1" applyBorder="1" applyAlignment="1">
      <alignment vertical="center"/>
    </xf>
    <xf numFmtId="0" fontId="97" fillId="42" borderId="54" xfId="206" applyFont="1" applyFill="1" applyBorder="1" applyAlignment="1">
      <alignment horizontal="left" vertical="center" indent="1"/>
    </xf>
    <xf numFmtId="0" fontId="89" fillId="42" borderId="54" xfId="206" applyFont="1" applyFill="1" applyBorder="1" applyAlignment="1">
      <alignment horizontal="left" vertical="center" indent="1"/>
    </xf>
    <xf numFmtId="0" fontId="99" fillId="42" borderId="54" xfId="206" applyFont="1" applyFill="1" applyBorder="1" applyAlignment="1">
      <alignment vertical="center"/>
    </xf>
    <xf numFmtId="0" fontId="104" fillId="42" borderId="54" xfId="206" applyFont="1" applyFill="1" applyBorder="1" applyAlignment="1">
      <alignment horizontal="left" vertical="center" indent="1"/>
    </xf>
    <xf numFmtId="188" fontId="99" fillId="42" borderId="132" xfId="206" applyNumberFormat="1" applyFont="1" applyFill="1" applyBorder="1" applyAlignment="1">
      <alignment vertical="center"/>
    </xf>
    <xf numFmtId="188" fontId="99" fillId="42" borderId="82" xfId="206" applyNumberFormat="1" applyFont="1" applyFill="1" applyBorder="1" applyAlignment="1">
      <alignment vertical="center"/>
    </xf>
    <xf numFmtId="165" fontId="91" fillId="42" borderId="135" xfId="176" applyNumberFormat="1" applyFont="1" applyFill="1" applyBorder="1" applyAlignment="1" applyProtection="1">
      <alignment horizontal="right" vertical="center"/>
    </xf>
    <xf numFmtId="0" fontId="99" fillId="43" borderId="114" xfId="206" applyFont="1" applyFill="1" applyBorder="1" applyAlignment="1">
      <alignment vertical="center"/>
    </xf>
    <xf numFmtId="0" fontId="99" fillId="43" borderId="123" xfId="206" applyFont="1" applyFill="1" applyBorder="1" applyAlignment="1">
      <alignment vertical="center"/>
    </xf>
    <xf numFmtId="165" fontId="97" fillId="42" borderId="0" xfId="206" applyNumberFormat="1" applyFont="1" applyFill="1" applyBorder="1" applyAlignment="1">
      <alignment vertical="center"/>
    </xf>
    <xf numFmtId="188" fontId="97" fillId="42" borderId="0" xfId="206" applyNumberFormat="1" applyFont="1" applyFill="1" applyBorder="1" applyAlignment="1">
      <alignment vertical="center"/>
    </xf>
    <xf numFmtId="165" fontId="99" fillId="42" borderId="124" xfId="206" applyNumberFormat="1" applyFont="1" applyFill="1" applyBorder="1" applyAlignment="1">
      <alignment vertical="center"/>
    </xf>
    <xf numFmtId="165" fontId="99" fillId="42" borderId="49" xfId="206" applyNumberFormat="1" applyFont="1" applyFill="1" applyBorder="1" applyAlignment="1">
      <alignment vertical="center"/>
    </xf>
    <xf numFmtId="0" fontId="99" fillId="41" borderId="95" xfId="206" applyFont="1" applyFill="1" applyBorder="1" applyAlignment="1">
      <alignment horizontal="right"/>
    </xf>
    <xf numFmtId="3" fontId="97" fillId="0" borderId="96" xfId="206" applyNumberFormat="1" applyFont="1" applyBorder="1" applyAlignment="1">
      <alignment vertical="center"/>
    </xf>
    <xf numFmtId="3" fontId="99" fillId="0" borderId="95" xfId="206" applyNumberFormat="1" applyFont="1" applyBorder="1" applyAlignment="1">
      <alignment vertical="center"/>
    </xf>
    <xf numFmtId="0" fontId="36" fillId="0" borderId="0" xfId="206" applyBorder="1"/>
    <xf numFmtId="0" fontId="0" fillId="0" borderId="0" xfId="0" applyBorder="1"/>
    <xf numFmtId="3" fontId="97" fillId="0" borderId="96" xfId="206" applyNumberFormat="1" applyFont="1" applyBorder="1" applyAlignment="1">
      <alignment horizontal="right"/>
    </xf>
    <xf numFmtId="3" fontId="99" fillId="0" borderId="95" xfId="206" applyNumberFormat="1" applyFont="1" applyBorder="1" applyAlignment="1">
      <alignment horizontal="right"/>
    </xf>
    <xf numFmtId="3" fontId="36" fillId="0" borderId="0" xfId="206" applyNumberFormat="1" applyBorder="1"/>
    <xf numFmtId="0" fontId="91" fillId="43" borderId="125" xfId="206" applyFont="1" applyFill="1" applyBorder="1" applyAlignment="1">
      <alignment horizontal="right"/>
    </xf>
    <xf numFmtId="0" fontId="91" fillId="43" borderId="122" xfId="206" applyFont="1" applyFill="1" applyBorder="1" applyAlignment="1">
      <alignment horizontal="right"/>
    </xf>
    <xf numFmtId="188" fontId="91" fillId="42" borderId="0" xfId="206" applyNumberFormat="1" applyFont="1" applyFill="1" applyBorder="1"/>
    <xf numFmtId="188" fontId="91" fillId="42" borderId="49" xfId="206" applyNumberFormat="1" applyFont="1" applyFill="1" applyBorder="1"/>
    <xf numFmtId="188" fontId="90" fillId="42" borderId="0" xfId="206" applyNumberFormat="1" applyFont="1" applyFill="1" applyBorder="1" applyAlignment="1"/>
    <xf numFmtId="188" fontId="90" fillId="42" borderId="49" xfId="206" applyNumberFormat="1" applyFont="1" applyFill="1" applyBorder="1" applyAlignment="1"/>
    <xf numFmtId="188" fontId="91" fillId="42" borderId="0" xfId="206" applyNumberFormat="1" applyFont="1" applyFill="1" applyBorder="1" applyAlignment="1"/>
    <xf numFmtId="188" fontId="91" fillId="42" borderId="49" xfId="206" applyNumberFormat="1" applyFont="1" applyFill="1" applyBorder="1" applyAlignment="1"/>
    <xf numFmtId="0" fontId="90" fillId="42" borderId="131" xfId="206" applyFont="1" applyFill="1" applyBorder="1"/>
    <xf numFmtId="0" fontId="90" fillId="42" borderId="96" xfId="206" applyFont="1" applyFill="1" applyBorder="1"/>
    <xf numFmtId="0" fontId="90" fillId="42" borderId="0" xfId="206" applyFont="1" applyFill="1" applyBorder="1"/>
    <xf numFmtId="188" fontId="0" fillId="0" borderId="0" xfId="0" applyNumberFormat="1"/>
    <xf numFmtId="188" fontId="0" fillId="0" borderId="47" xfId="0" applyNumberFormat="1" applyBorder="1"/>
    <xf numFmtId="188" fontId="90" fillId="42" borderId="96" xfId="206" applyNumberFormat="1" applyFont="1" applyFill="1" applyBorder="1"/>
    <xf numFmtId="0" fontId="91" fillId="44" borderId="114" xfId="0" applyFont="1" applyFill="1" applyBorder="1" applyAlignment="1">
      <alignment horizontal="center" vertical="center"/>
    </xf>
    <xf numFmtId="0" fontId="91" fillId="44" borderId="114" xfId="0" applyFont="1" applyFill="1" applyBorder="1" applyAlignment="1">
      <alignment vertical="center"/>
    </xf>
    <xf numFmtId="0" fontId="91" fillId="43" borderId="125" xfId="206" applyFont="1" applyFill="1" applyBorder="1" applyAlignment="1">
      <alignment vertical="center"/>
    </xf>
    <xf numFmtId="0" fontId="91" fillId="43" borderId="122" xfId="206" applyFont="1" applyFill="1" applyBorder="1" applyAlignment="1">
      <alignment vertical="center"/>
    </xf>
    <xf numFmtId="0" fontId="91" fillId="44" borderId="120" xfId="0" applyFont="1" applyFill="1" applyBorder="1" applyAlignment="1">
      <alignment vertical="center"/>
    </xf>
    <xf numFmtId="188" fontId="90" fillId="42" borderId="0" xfId="206" applyNumberFormat="1" applyFont="1" applyFill="1" applyBorder="1" applyAlignment="1">
      <alignment vertical="center"/>
    </xf>
    <xf numFmtId="188" fontId="90" fillId="42" borderId="47" xfId="206" applyNumberFormat="1" applyFont="1" applyFill="1" applyBorder="1" applyAlignment="1">
      <alignment vertical="center"/>
    </xf>
    <xf numFmtId="188" fontId="90" fillId="42" borderId="35" xfId="0" applyNumberFormat="1" applyFont="1" applyFill="1" applyBorder="1" applyAlignment="1">
      <alignment vertical="center"/>
    </xf>
    <xf numFmtId="188" fontId="90" fillId="42" borderId="49" xfId="206" applyNumberFormat="1" applyFont="1" applyFill="1" applyBorder="1" applyAlignment="1">
      <alignment vertical="center"/>
    </xf>
    <xf numFmtId="188" fontId="90" fillId="42" borderId="50" xfId="206" applyNumberFormat="1" applyFont="1" applyFill="1" applyBorder="1" applyAlignment="1">
      <alignment vertical="center"/>
    </xf>
    <xf numFmtId="0" fontId="90" fillId="6" borderId="0" xfId="237" applyFont="1" applyFill="1" applyBorder="1" applyAlignment="1">
      <alignment vertical="center"/>
    </xf>
    <xf numFmtId="0" fontId="90" fillId="6" borderId="0" xfId="237" applyFont="1" applyFill="1" applyBorder="1"/>
    <xf numFmtId="0" fontId="89" fillId="6" borderId="0" xfId="237" applyFont="1" applyFill="1" applyBorder="1" applyAlignment="1">
      <alignment horizontal="right"/>
    </xf>
    <xf numFmtId="0" fontId="90" fillId="6" borderId="116" xfId="237" applyFont="1" applyFill="1" applyBorder="1" applyAlignment="1">
      <alignment horizontal="right" vertical="center" wrapText="1"/>
    </xf>
    <xf numFmtId="0" fontId="90" fillId="6" borderId="126" xfId="237" applyFont="1" applyFill="1" applyBorder="1" applyAlignment="1">
      <alignment horizontal="right" vertical="center" wrapText="1"/>
    </xf>
    <xf numFmtId="188" fontId="91" fillId="42" borderId="0" xfId="356" applyNumberFormat="1" applyFont="1" applyFill="1" applyBorder="1" applyAlignment="1">
      <alignment horizontal="right"/>
    </xf>
    <xf numFmtId="188" fontId="90" fillId="42" borderId="49" xfId="356" applyNumberFormat="1" applyFont="1" applyFill="1" applyBorder="1" applyAlignment="1">
      <alignment horizontal="right"/>
    </xf>
    <xf numFmtId="0" fontId="90" fillId="44" borderId="0" xfId="237" applyFont="1" applyFill="1" applyBorder="1" applyAlignment="1">
      <alignment vertical="center"/>
    </xf>
    <xf numFmtId="0" fontId="90" fillId="44" borderId="0" xfId="237" applyFont="1" applyFill="1" applyBorder="1"/>
    <xf numFmtId="0" fontId="89" fillId="44" borderId="0" xfId="237" applyFont="1" applyFill="1" applyBorder="1" applyAlignment="1">
      <alignment horizontal="right"/>
    </xf>
    <xf numFmtId="0" fontId="0" fillId="42" borderId="0" xfId="0" applyFill="1" applyBorder="1"/>
    <xf numFmtId="1" fontId="90" fillId="43" borderId="127" xfId="356" applyNumberFormat="1" applyFont="1" applyFill="1" applyBorder="1" applyAlignment="1">
      <alignment horizontal="right" vertical="center" wrapText="1"/>
    </xf>
    <xf numFmtId="188" fontId="91" fillId="42" borderId="49" xfId="356" applyNumberFormat="1" applyFont="1" applyFill="1" applyBorder="1" applyAlignment="1">
      <alignment horizontal="right"/>
    </xf>
    <xf numFmtId="188" fontId="90" fillId="42" borderId="110" xfId="237" applyNumberFormat="1" applyFont="1" applyFill="1" applyBorder="1" applyAlignment="1">
      <alignment horizontal="right"/>
    </xf>
    <xf numFmtId="188" fontId="90" fillId="42" borderId="131" xfId="356" applyNumberFormat="1" applyFont="1" applyFill="1" applyBorder="1" applyAlignment="1">
      <alignment horizontal="right"/>
    </xf>
    <xf numFmtId="188" fontId="90" fillId="42" borderId="135" xfId="356" applyNumberFormat="1" applyFont="1" applyFill="1" applyBorder="1" applyAlignment="1">
      <alignment horizontal="right"/>
    </xf>
    <xf numFmtId="188" fontId="90" fillId="42" borderId="35" xfId="356" applyNumberFormat="1" applyFont="1" applyFill="1" applyBorder="1" applyAlignment="1">
      <alignment horizontal="right"/>
    </xf>
    <xf numFmtId="0" fontId="91" fillId="48" borderId="100" xfId="237" applyFont="1" applyFill="1" applyBorder="1" applyAlignment="1">
      <alignment vertical="center"/>
    </xf>
    <xf numFmtId="190" fontId="91" fillId="49" borderId="108" xfId="237" applyNumberFormat="1" applyFont="1" applyFill="1" applyBorder="1" applyAlignment="1">
      <alignment horizontal="right"/>
    </xf>
    <xf numFmtId="190" fontId="91" fillId="49" borderId="114" xfId="237" applyNumberFormat="1" applyFont="1" applyFill="1" applyBorder="1" applyAlignment="1">
      <alignment horizontal="right"/>
    </xf>
    <xf numFmtId="190" fontId="91" fillId="49" borderId="138" xfId="356" applyNumberFormat="1" applyFont="1" applyFill="1" applyBorder="1" applyAlignment="1">
      <alignment horizontal="right"/>
    </xf>
    <xf numFmtId="190" fontId="91" fillId="49" borderId="139" xfId="356" applyNumberFormat="1" applyFont="1" applyFill="1" applyBorder="1" applyAlignment="1">
      <alignment horizontal="right"/>
    </xf>
    <xf numFmtId="1" fontId="91" fillId="42" borderId="110" xfId="356" applyNumberFormat="1" applyFont="1" applyFill="1" applyBorder="1" applyAlignment="1" applyProtection="1">
      <alignment horizontal="center" vertical="center"/>
      <protection locked="0"/>
    </xf>
    <xf numFmtId="1" fontId="91" fillId="42" borderId="128" xfId="356" applyNumberFormat="1" applyFont="1" applyFill="1" applyBorder="1" applyAlignment="1" applyProtection="1">
      <alignment horizontal="center" vertical="center"/>
      <protection locked="0"/>
    </xf>
    <xf numFmtId="188" fontId="91" fillId="42" borderId="0" xfId="356" applyNumberFormat="1" applyFont="1" applyFill="1" applyBorder="1" applyAlignment="1" applyProtection="1">
      <alignment horizontal="right"/>
      <protection locked="0"/>
    </xf>
    <xf numFmtId="188" fontId="90" fillId="42" borderId="0" xfId="356" applyNumberFormat="1" applyFont="1" applyFill="1" applyBorder="1" applyAlignment="1" applyProtection="1">
      <alignment horizontal="right"/>
      <protection locked="0"/>
    </xf>
    <xf numFmtId="0" fontId="91" fillId="42" borderId="0" xfId="356" applyNumberFormat="1" applyFont="1" applyFill="1" applyBorder="1" applyAlignment="1">
      <alignment horizontal="center" vertical="center"/>
    </xf>
    <xf numFmtId="0" fontId="91" fillId="48" borderId="108" xfId="239" applyFont="1" applyFill="1" applyBorder="1" applyAlignment="1" applyProtection="1">
      <alignment horizontal="left" vertical="center"/>
      <protection locked="0"/>
    </xf>
    <xf numFmtId="188" fontId="91" fillId="48" borderId="119" xfId="239" applyNumberFormat="1" applyFont="1" applyFill="1" applyBorder="1" applyAlignment="1" applyProtection="1">
      <alignment horizontal="right"/>
      <protection locked="0"/>
    </xf>
    <xf numFmtId="188" fontId="91" fillId="48" borderId="114" xfId="239" applyNumberFormat="1" applyFont="1" applyFill="1" applyBorder="1" applyAlignment="1" applyProtection="1">
      <alignment horizontal="right"/>
      <protection locked="0"/>
    </xf>
    <xf numFmtId="188" fontId="91" fillId="48" borderId="123" xfId="239" applyNumberFormat="1" applyFont="1" applyFill="1" applyBorder="1" applyAlignment="1" applyProtection="1">
      <alignment horizontal="right"/>
      <protection locked="0"/>
    </xf>
    <xf numFmtId="0" fontId="91" fillId="6" borderId="137" xfId="239" applyFont="1" applyFill="1" applyBorder="1" applyAlignment="1"/>
    <xf numFmtId="0" fontId="91" fillId="6" borderId="138" xfId="239" applyFont="1" applyFill="1" applyBorder="1" applyAlignment="1"/>
    <xf numFmtId="0" fontId="91" fillId="6" borderId="138" xfId="234" applyNumberFormat="1" applyFont="1" applyFill="1" applyBorder="1" applyAlignment="1" applyProtection="1">
      <alignment wrapText="1"/>
      <protection locked="0"/>
    </xf>
    <xf numFmtId="0" fontId="91" fillId="41" borderId="138" xfId="356" applyNumberFormat="1" applyFont="1" applyFill="1" applyBorder="1" applyAlignment="1"/>
    <xf numFmtId="0" fontId="91" fillId="41" borderId="139" xfId="356" applyNumberFormat="1" applyFont="1" applyFill="1" applyBorder="1" applyAlignment="1"/>
    <xf numFmtId="188" fontId="90" fillId="0" borderId="48" xfId="239" applyNumberFormat="1" applyFont="1" applyFill="1" applyBorder="1" applyAlignment="1" applyProtection="1">
      <alignment horizontal="right"/>
      <protection locked="0"/>
    </xf>
    <xf numFmtId="188" fontId="90" fillId="0" borderId="49" xfId="239" applyNumberFormat="1" applyFont="1" applyFill="1" applyBorder="1" applyAlignment="1" applyProtection="1">
      <alignment horizontal="right"/>
      <protection locked="0"/>
    </xf>
    <xf numFmtId="188" fontId="90" fillId="0" borderId="49" xfId="255" applyNumberFormat="1" applyFont="1" applyFill="1" applyBorder="1" applyAlignment="1" applyProtection="1">
      <alignment horizontal="right"/>
      <protection locked="0"/>
    </xf>
    <xf numFmtId="188" fontId="90" fillId="42" borderId="49" xfId="356" applyNumberFormat="1" applyFont="1" applyFill="1" applyBorder="1" applyAlignment="1" applyProtection="1">
      <alignment horizontal="right"/>
      <protection locked="0"/>
    </xf>
    <xf numFmtId="188" fontId="90" fillId="42" borderId="50" xfId="356" applyNumberFormat="1" applyFont="1" applyFill="1" applyBorder="1" applyAlignment="1" applyProtection="1">
      <alignment horizontal="right"/>
      <protection locked="0"/>
    </xf>
    <xf numFmtId="0" fontId="91" fillId="42" borderId="139" xfId="238" applyFont="1" applyFill="1" applyBorder="1" applyAlignment="1">
      <alignment horizontal="right" vertical="top" wrapText="1"/>
    </xf>
    <xf numFmtId="192" fontId="98" fillId="42" borderId="0" xfId="186" applyNumberFormat="1" applyFont="1" applyFill="1" applyBorder="1" applyAlignment="1" applyProtection="1">
      <alignment horizontal="right" vertical="center" wrapText="1"/>
    </xf>
    <xf numFmtId="191" fontId="95" fillId="42" borderId="65" xfId="186" applyNumberFormat="1" applyFont="1" applyFill="1" applyBorder="1" applyAlignment="1" applyProtection="1">
      <alignment horizontal="right" vertical="center" wrapText="1"/>
    </xf>
    <xf numFmtId="165" fontId="107" fillId="42" borderId="0" xfId="206" applyNumberFormat="1" applyFont="1" applyFill="1" applyBorder="1" applyAlignment="1" applyProtection="1">
      <alignment horizontal="right" vertical="center" wrapText="1"/>
    </xf>
    <xf numFmtId="165" fontId="107" fillId="42" borderId="129" xfId="206" applyNumberFormat="1" applyFont="1" applyFill="1" applyBorder="1" applyAlignment="1" applyProtection="1">
      <alignment horizontal="right" vertical="center" wrapText="1"/>
    </xf>
    <xf numFmtId="191" fontId="98" fillId="0" borderId="47" xfId="186" applyNumberFormat="1" applyFont="1" applyFill="1" applyBorder="1" applyAlignment="1" applyProtection="1">
      <alignment horizontal="right" vertical="center" wrapText="1"/>
    </xf>
    <xf numFmtId="191" fontId="95" fillId="0" borderId="47" xfId="186" applyNumberFormat="1" applyFont="1" applyFill="1" applyBorder="1" applyAlignment="1" applyProtection="1">
      <alignment horizontal="right" vertical="center" wrapText="1"/>
    </xf>
    <xf numFmtId="165" fontId="104" fillId="0" borderId="47" xfId="206" applyNumberFormat="1" applyFont="1" applyFill="1" applyBorder="1" applyAlignment="1" applyProtection="1">
      <alignment horizontal="right" vertical="center" wrapText="1"/>
    </xf>
    <xf numFmtId="165" fontId="107" fillId="0" borderId="47" xfId="206" applyNumberFormat="1" applyFont="1" applyFill="1" applyBorder="1" applyAlignment="1" applyProtection="1">
      <alignment horizontal="right" vertical="center" wrapText="1"/>
    </xf>
    <xf numFmtId="165" fontId="107" fillId="0" borderId="74" xfId="206" applyNumberFormat="1" applyFont="1" applyFill="1" applyBorder="1" applyAlignment="1" applyProtection="1">
      <alignment horizontal="right" vertical="center" wrapText="1"/>
    </xf>
    <xf numFmtId="191" fontId="98" fillId="0" borderId="73" xfId="186" applyNumberFormat="1" applyFont="1" applyFill="1" applyBorder="1" applyAlignment="1" applyProtection="1">
      <alignment horizontal="right" vertical="center" wrapText="1"/>
    </xf>
    <xf numFmtId="191" fontId="95" fillId="0" borderId="73" xfId="186" applyNumberFormat="1" applyFont="1" applyFill="1" applyBorder="1" applyAlignment="1" applyProtection="1">
      <alignment horizontal="right" vertical="center" wrapText="1"/>
    </xf>
    <xf numFmtId="165" fontId="104" fillId="0" borderId="50" xfId="206" applyNumberFormat="1" applyFont="1" applyFill="1" applyBorder="1" applyAlignment="1" applyProtection="1">
      <alignment horizontal="right" vertical="center" wrapText="1"/>
    </xf>
    <xf numFmtId="192" fontId="98" fillId="0" borderId="128" xfId="186" applyNumberFormat="1" applyFont="1" applyFill="1" applyBorder="1" applyAlignment="1" applyProtection="1">
      <alignment horizontal="right" vertical="center" wrapText="1"/>
    </xf>
    <xf numFmtId="191" fontId="95" fillId="0" borderId="128" xfId="186" applyNumberFormat="1" applyFont="1" applyFill="1" applyBorder="1" applyAlignment="1" applyProtection="1">
      <alignment horizontal="right" vertical="center" wrapText="1"/>
    </xf>
    <xf numFmtId="191" fontId="98" fillId="0" borderId="128" xfId="186" applyNumberFormat="1" applyFont="1" applyFill="1" applyBorder="1" applyAlignment="1" applyProtection="1">
      <alignment horizontal="right" vertical="center" wrapText="1"/>
    </xf>
    <xf numFmtId="165" fontId="104" fillId="0" borderId="96" xfId="206" applyNumberFormat="1" applyFont="1" applyFill="1" applyBorder="1" applyAlignment="1" applyProtection="1">
      <alignment horizontal="right" vertical="center" wrapText="1"/>
    </xf>
    <xf numFmtId="192" fontId="98" fillId="0" borderId="47" xfId="186" applyNumberFormat="1" applyFont="1" applyFill="1" applyBorder="1" applyAlignment="1" applyProtection="1">
      <alignment horizontal="right" vertical="center" wrapText="1"/>
    </xf>
    <xf numFmtId="191" fontId="95" fillId="0" borderId="81" xfId="186" applyNumberFormat="1" applyFont="1" applyFill="1" applyBorder="1" applyAlignment="1" applyProtection="1">
      <alignment horizontal="right" vertical="center" wrapText="1"/>
    </xf>
    <xf numFmtId="191" fontId="98" fillId="0" borderId="58" xfId="186" applyNumberFormat="1" applyFont="1" applyFill="1" applyBorder="1" applyAlignment="1" applyProtection="1">
      <alignment horizontal="right" vertical="center" wrapText="1"/>
    </xf>
    <xf numFmtId="191" fontId="95" fillId="0" borderId="58" xfId="186" applyNumberFormat="1" applyFont="1" applyFill="1" applyBorder="1" applyAlignment="1" applyProtection="1">
      <alignment horizontal="right" vertical="center" wrapText="1"/>
    </xf>
    <xf numFmtId="165" fontId="104" fillId="0" borderId="58" xfId="206" applyNumberFormat="1" applyFont="1" applyFill="1" applyBorder="1" applyAlignment="1" applyProtection="1">
      <alignment horizontal="right" vertical="center" wrapText="1"/>
    </xf>
    <xf numFmtId="191" fontId="95" fillId="0" borderId="42" xfId="186" applyNumberFormat="1" applyFont="1" applyFill="1" applyBorder="1" applyAlignment="1" applyProtection="1">
      <alignment horizontal="right" vertical="center" wrapText="1"/>
    </xf>
    <xf numFmtId="191" fontId="98" fillId="0" borderId="42" xfId="186" applyNumberFormat="1" applyFont="1" applyFill="1" applyBorder="1" applyAlignment="1" applyProtection="1">
      <alignment horizontal="right" vertical="center" wrapText="1"/>
    </xf>
    <xf numFmtId="165" fontId="104" fillId="0" borderId="72" xfId="206" applyNumberFormat="1" applyFont="1" applyFill="1" applyBorder="1" applyAlignment="1" applyProtection="1">
      <alignment horizontal="right" vertical="center" wrapText="1"/>
    </xf>
    <xf numFmtId="0" fontId="90" fillId="0" borderId="0" xfId="238" applyFont="1" applyFill="1" applyBorder="1"/>
    <xf numFmtId="0" fontId="101" fillId="0" borderId="0" xfId="206" applyFont="1" applyFill="1" applyBorder="1" applyAlignment="1">
      <alignment horizontal="right"/>
    </xf>
    <xf numFmtId="0" fontId="91" fillId="0" borderId="120" xfId="238" applyFont="1" applyFill="1" applyBorder="1" applyAlignment="1">
      <alignment horizontal="right" wrapText="1"/>
    </xf>
    <xf numFmtId="192" fontId="98" fillId="0" borderId="121" xfId="186" applyNumberFormat="1" applyFont="1" applyFill="1" applyBorder="1" applyAlignment="1" applyProtection="1">
      <alignment horizontal="right" vertical="center" wrapText="1"/>
    </xf>
    <xf numFmtId="191" fontId="95" fillId="0" borderId="121" xfId="186" applyNumberFormat="1" applyFont="1" applyFill="1" applyBorder="1" applyAlignment="1" applyProtection="1">
      <alignment horizontal="right" vertical="center" wrapText="1"/>
    </xf>
    <xf numFmtId="191" fontId="98" fillId="0" borderId="121" xfId="186" applyNumberFormat="1" applyFont="1" applyFill="1" applyBorder="1" applyAlignment="1" applyProtection="1">
      <alignment horizontal="right" vertical="center" wrapText="1"/>
    </xf>
    <xf numFmtId="165" fontId="104" fillId="0" borderId="135" xfId="206" applyNumberFormat="1" applyFont="1" applyFill="1" applyBorder="1" applyAlignment="1" applyProtection="1">
      <alignment horizontal="right" vertical="center" wrapText="1"/>
    </xf>
    <xf numFmtId="191" fontId="98" fillId="0" borderId="66" xfId="186" applyNumberFormat="1" applyFont="1" applyFill="1" applyBorder="1" applyAlignment="1" applyProtection="1">
      <alignment horizontal="right" vertical="center" wrapText="1"/>
    </xf>
    <xf numFmtId="191" fontId="42" fillId="0" borderId="58" xfId="186" applyNumberFormat="1" applyFont="1" applyFill="1" applyBorder="1" applyAlignment="1" applyProtection="1">
      <alignment horizontal="right" vertical="center" wrapText="1"/>
    </xf>
    <xf numFmtId="191" fontId="42" fillId="0" borderId="62" xfId="186" applyNumberFormat="1" applyFont="1" applyFill="1" applyBorder="1" applyAlignment="1" applyProtection="1">
      <alignment horizontal="right" vertical="center" wrapText="1"/>
    </xf>
    <xf numFmtId="0" fontId="0" fillId="0" borderId="0" xfId="0" applyFill="1"/>
    <xf numFmtId="0" fontId="91" fillId="42" borderId="125" xfId="356" applyNumberFormat="1" applyFont="1" applyFill="1" applyBorder="1" applyAlignment="1">
      <alignment horizontal="right" wrapText="1"/>
    </xf>
    <xf numFmtId="0" fontId="91" fillId="42" borderId="122" xfId="356" applyNumberFormat="1" applyFont="1" applyFill="1" applyBorder="1" applyAlignment="1">
      <alignment horizontal="right" wrapText="1"/>
    </xf>
    <xf numFmtId="191" fontId="107" fillId="42" borderId="0" xfId="356" applyNumberFormat="1" applyFont="1" applyFill="1" applyBorder="1" applyAlignment="1" applyProtection="1">
      <alignment horizontal="right" wrapText="1"/>
    </xf>
    <xf numFmtId="191" fontId="107" fillId="42" borderId="117" xfId="356" applyNumberFormat="1" applyFont="1" applyFill="1" applyBorder="1" applyAlignment="1" applyProtection="1">
      <alignment horizontal="right" wrapText="1"/>
    </xf>
    <xf numFmtId="191" fontId="107" fillId="42" borderId="140" xfId="356" applyNumberFormat="1" applyFont="1" applyFill="1" applyBorder="1" applyAlignment="1" applyProtection="1">
      <alignment horizontal="right" wrapText="1"/>
    </xf>
    <xf numFmtId="191" fontId="107" fillId="42" borderId="76" xfId="356" applyNumberFormat="1" applyFont="1" applyFill="1" applyBorder="1" applyAlignment="1" applyProtection="1">
      <alignment horizontal="right" wrapText="1"/>
    </xf>
    <xf numFmtId="0" fontId="117" fillId="0" borderId="0" xfId="206" applyFont="1" applyFill="1" applyAlignment="1">
      <alignment vertical="center"/>
    </xf>
    <xf numFmtId="0" fontId="117" fillId="0" borderId="0" xfId="206" applyFont="1" applyFill="1" applyAlignment="1">
      <alignment vertical="top"/>
    </xf>
    <xf numFmtId="0" fontId="118" fillId="0" borderId="0" xfId="206" applyFont="1" applyFill="1" applyAlignment="1">
      <alignment vertical="center"/>
    </xf>
    <xf numFmtId="49" fontId="117" fillId="0" borderId="83" xfId="523" applyFont="1" applyFill="1" applyBorder="1" applyAlignment="1">
      <alignment vertical="center"/>
    </xf>
    <xf numFmtId="0" fontId="117" fillId="0" borderId="0" xfId="524" applyFont="1" applyFill="1" applyAlignment="1">
      <alignment vertical="center"/>
    </xf>
    <xf numFmtId="49" fontId="117" fillId="0" borderId="84" xfId="523" applyFont="1" applyFill="1" applyBorder="1" applyAlignment="1">
      <alignment vertical="center"/>
    </xf>
    <xf numFmtId="49" fontId="89" fillId="0" borderId="0" xfId="388" applyFont="1" applyFill="1" applyAlignment="1">
      <alignment horizontal="right" vertical="top"/>
    </xf>
    <xf numFmtId="0" fontId="89" fillId="44" borderId="0" xfId="0" applyFont="1" applyFill="1" applyAlignment="1">
      <alignment horizontal="right"/>
    </xf>
    <xf numFmtId="3" fontId="36" fillId="0" borderId="0" xfId="206" applyNumberFormat="1"/>
    <xf numFmtId="188" fontId="91" fillId="44" borderId="0" xfId="0" applyNumberFormat="1" applyFont="1" applyFill="1"/>
    <xf numFmtId="0" fontId="90" fillId="44" borderId="0" xfId="0" applyFont="1" applyFill="1" applyBorder="1" applyAlignment="1">
      <alignment horizontal="right"/>
    </xf>
    <xf numFmtId="188" fontId="90" fillId="0" borderId="47" xfId="239" applyNumberFormat="1" applyFont="1" applyFill="1" applyBorder="1" applyAlignment="1" applyProtection="1">
      <alignment horizontal="right"/>
      <protection locked="0"/>
    </xf>
    <xf numFmtId="188" fontId="91" fillId="0" borderId="47" xfId="239" applyNumberFormat="1" applyFont="1" applyFill="1" applyBorder="1" applyAlignment="1" applyProtection="1">
      <alignment horizontal="right"/>
      <protection locked="0"/>
    </xf>
    <xf numFmtId="188" fontId="0" fillId="42" borderId="0" xfId="0" applyNumberFormat="1" applyFill="1"/>
    <xf numFmtId="188" fontId="0" fillId="42" borderId="96" xfId="0" applyNumberFormat="1" applyFill="1" applyBorder="1"/>
    <xf numFmtId="0" fontId="91" fillId="0" borderId="40" xfId="0" applyFont="1" applyFill="1" applyBorder="1" applyAlignment="1">
      <alignment vertical="center"/>
    </xf>
    <xf numFmtId="188" fontId="0" fillId="0" borderId="0" xfId="0" applyNumberFormat="1" applyFill="1"/>
    <xf numFmtId="188" fontId="0" fillId="0" borderId="96" xfId="0" applyNumberFormat="1" applyFill="1" applyBorder="1"/>
    <xf numFmtId="0" fontId="90" fillId="0" borderId="40" xfId="0" applyFont="1" applyFill="1" applyBorder="1" applyAlignment="1">
      <alignment vertical="center"/>
    </xf>
    <xf numFmtId="188" fontId="90" fillId="0" borderId="0" xfId="206" applyNumberFormat="1" applyFont="1" applyFill="1" applyBorder="1"/>
    <xf numFmtId="0" fontId="90" fillId="0" borderId="39" xfId="0" applyFont="1" applyFill="1" applyBorder="1" applyAlignment="1">
      <alignment vertical="center"/>
    </xf>
    <xf numFmtId="188" fontId="90" fillId="0" borderId="49" xfId="206" applyNumberFormat="1" applyFont="1" applyFill="1" applyBorder="1"/>
    <xf numFmtId="193" fontId="90" fillId="44" borderId="0" xfId="238" applyNumberFormat="1" applyFont="1" applyFill="1" applyBorder="1"/>
    <xf numFmtId="0" fontId="42" fillId="0" borderId="111" xfId="238" applyFont="1" applyFill="1" applyBorder="1" applyAlignment="1">
      <alignment vertical="top" wrapText="1"/>
    </xf>
    <xf numFmtId="191" fontId="42" fillId="0" borderId="110" xfId="186" applyNumberFormat="1" applyFont="1" applyFill="1" applyBorder="1" applyAlignment="1" applyProtection="1">
      <alignment horizontal="right" wrapText="1"/>
    </xf>
    <xf numFmtId="191" fontId="107" fillId="0" borderId="131" xfId="356" applyNumberFormat="1" applyFont="1" applyFill="1" applyBorder="1" applyAlignment="1" applyProtection="1">
      <alignment horizontal="right" wrapText="1"/>
    </xf>
    <xf numFmtId="191" fontId="107" fillId="0" borderId="96" xfId="356" applyNumberFormat="1" applyFont="1" applyFill="1" applyBorder="1" applyAlignment="1" applyProtection="1">
      <alignment horizontal="right" wrapText="1"/>
    </xf>
    <xf numFmtId="0" fontId="91" fillId="0" borderId="0" xfId="238" applyFont="1" applyFill="1" applyBorder="1"/>
    <xf numFmtId="0" fontId="95" fillId="0" borderId="40" xfId="238" applyFont="1" applyFill="1" applyBorder="1" applyAlignment="1">
      <alignment horizontal="left" vertical="top" wrapText="1" indent="2"/>
    </xf>
    <xf numFmtId="191" fontId="95" fillId="0" borderId="0" xfId="186" applyNumberFormat="1" applyFont="1" applyFill="1" applyBorder="1" applyAlignment="1" applyProtection="1">
      <alignment horizontal="right" wrapText="1"/>
    </xf>
    <xf numFmtId="191" fontId="108" fillId="0" borderId="0" xfId="356" applyNumberFormat="1" applyFont="1" applyFill="1" applyBorder="1" applyAlignment="1" applyProtection="1">
      <alignment horizontal="right" wrapText="1"/>
    </xf>
    <xf numFmtId="191" fontId="108" fillId="0" borderId="47" xfId="356" applyNumberFormat="1" applyFont="1" applyFill="1" applyBorder="1" applyAlignment="1" applyProtection="1">
      <alignment horizontal="right" wrapText="1"/>
    </xf>
    <xf numFmtId="0" fontId="96" fillId="0" borderId="0" xfId="238" applyFont="1" applyFill="1" applyBorder="1"/>
    <xf numFmtId="0" fontId="42" fillId="0" borderId="40" xfId="238" applyFont="1" applyFill="1" applyBorder="1" applyAlignment="1">
      <alignment vertical="top" wrapText="1"/>
    </xf>
    <xf numFmtId="191" fontId="42" fillId="0" borderId="0" xfId="186" applyNumberFormat="1" applyFont="1" applyFill="1" applyBorder="1" applyAlignment="1" applyProtection="1">
      <alignment horizontal="right" wrapText="1"/>
    </xf>
    <xf numFmtId="191" fontId="107" fillId="0" borderId="0" xfId="356" applyNumberFormat="1" applyFont="1" applyFill="1" applyBorder="1" applyAlignment="1" applyProtection="1">
      <alignment horizontal="right" wrapText="1"/>
    </xf>
    <xf numFmtId="191" fontId="107" fillId="0" borderId="47" xfId="356" applyNumberFormat="1" applyFont="1" applyFill="1" applyBorder="1" applyAlignment="1" applyProtection="1">
      <alignment horizontal="right" wrapText="1"/>
    </xf>
    <xf numFmtId="3" fontId="97" fillId="0" borderId="0" xfId="127" applyNumberFormat="1" applyFont="1" applyFill="1" applyBorder="1" applyAlignment="1">
      <alignment horizontal="right" vertical="center"/>
    </xf>
    <xf numFmtId="0" fontId="99" fillId="0" borderId="95" xfId="138" applyFont="1" applyFill="1" applyBorder="1" applyAlignment="1">
      <alignment horizontal="center" vertical="center" wrapText="1"/>
    </xf>
    <xf numFmtId="3" fontId="99" fillId="0" borderId="95" xfId="127" applyFont="1" applyFill="1" applyBorder="1" applyAlignment="1">
      <alignment horizontal="right" vertical="center"/>
    </xf>
    <xf numFmtId="0" fontId="91" fillId="44" borderId="94" xfId="235" applyFont="1" applyFill="1" applyBorder="1" applyAlignment="1">
      <alignment horizontal="right" vertical="top"/>
    </xf>
    <xf numFmtId="0" fontId="91" fillId="44" borderId="94" xfId="235" applyFont="1" applyFill="1" applyBorder="1" applyAlignment="1">
      <alignment horizontal="right"/>
    </xf>
    <xf numFmtId="0" fontId="91" fillId="44" borderId="141" xfId="235" applyFont="1" applyFill="1" applyBorder="1" applyAlignment="1">
      <alignment horizontal="right"/>
    </xf>
    <xf numFmtId="0" fontId="91" fillId="6" borderId="41" xfId="210" applyFont="1" applyFill="1" applyBorder="1" applyAlignment="1"/>
    <xf numFmtId="188" fontId="0" fillId="0" borderId="131" xfId="0" applyNumberFormat="1" applyFill="1" applyBorder="1"/>
    <xf numFmtId="188" fontId="0" fillId="42" borderId="131" xfId="0" applyNumberFormat="1" applyFill="1" applyBorder="1"/>
    <xf numFmtId="188" fontId="0" fillId="0" borderId="0" xfId="0" applyNumberFormat="1" applyBorder="1"/>
    <xf numFmtId="188" fontId="90" fillId="44" borderId="0" xfId="0" applyNumberFormat="1" applyFont="1" applyFill="1" applyBorder="1"/>
    <xf numFmtId="0" fontId="91" fillId="6" borderId="142" xfId="0" applyFont="1" applyFill="1" applyBorder="1"/>
    <xf numFmtId="0" fontId="90" fillId="6" borderId="0" xfId="0" applyFont="1" applyFill="1" applyBorder="1" applyAlignment="1"/>
    <xf numFmtId="0" fontId="91" fillId="6" borderId="143" xfId="0" applyFont="1" applyFill="1" applyBorder="1" applyAlignment="1">
      <alignment horizontal="right"/>
    </xf>
    <xf numFmtId="0" fontId="91" fillId="6" borderId="144" xfId="0" applyFont="1" applyFill="1" applyBorder="1" applyAlignment="1">
      <alignment horizontal="right"/>
    </xf>
    <xf numFmtId="0" fontId="91" fillId="43" borderId="145" xfId="206" applyFont="1" applyFill="1" applyBorder="1" applyAlignment="1">
      <alignment horizontal="right"/>
    </xf>
    <xf numFmtId="0" fontId="91" fillId="43" borderId="146" xfId="206" applyFont="1" applyFill="1" applyBorder="1" applyAlignment="1">
      <alignment horizontal="right"/>
    </xf>
    <xf numFmtId="188" fontId="91" fillId="0" borderId="147" xfId="0" applyNumberFormat="1" applyFont="1" applyFill="1" applyBorder="1" applyAlignment="1">
      <alignment horizontal="right"/>
    </xf>
    <xf numFmtId="188" fontId="91" fillId="0" borderId="49" xfId="0" applyNumberFormat="1" applyFont="1" applyFill="1" applyBorder="1" applyAlignment="1">
      <alignment horizontal="right"/>
    </xf>
    <xf numFmtId="188" fontId="90" fillId="0" borderId="49" xfId="0" applyNumberFormat="1" applyFont="1" applyFill="1" applyBorder="1" applyAlignment="1">
      <alignment horizontal="right"/>
    </xf>
    <xf numFmtId="188" fontId="90" fillId="0" borderId="50" xfId="0" applyNumberFormat="1" applyFont="1" applyFill="1" applyBorder="1" applyAlignment="1">
      <alignment horizontal="right"/>
    </xf>
    <xf numFmtId="190" fontId="91" fillId="49" borderId="144" xfId="356" applyNumberFormat="1" applyFont="1" applyFill="1" applyBorder="1" applyAlignment="1">
      <alignment horizontal="right"/>
    </xf>
    <xf numFmtId="191" fontId="98" fillId="42" borderId="47" xfId="186" applyNumberFormat="1" applyFont="1" applyFill="1" applyBorder="1" applyAlignment="1" applyProtection="1">
      <alignment horizontal="right" vertical="center" wrapText="1"/>
    </xf>
    <xf numFmtId="191" fontId="42" fillId="42" borderId="47" xfId="186" applyNumberFormat="1" applyFont="1" applyFill="1" applyBorder="1" applyAlignment="1" applyProtection="1">
      <alignment horizontal="right" vertical="center" wrapText="1"/>
    </xf>
    <xf numFmtId="191" fontId="42" fillId="42" borderId="50" xfId="186" applyNumberFormat="1" applyFont="1" applyFill="1" applyBorder="1" applyAlignment="1" applyProtection="1">
      <alignment horizontal="right" vertical="center" wrapText="1"/>
    </xf>
    <xf numFmtId="191" fontId="98" fillId="42" borderId="66" xfId="186" applyNumberFormat="1" applyFont="1" applyFill="1" applyBorder="1" applyAlignment="1" applyProtection="1">
      <alignment horizontal="right" vertical="center" wrapText="1"/>
    </xf>
    <xf numFmtId="191" fontId="42" fillId="42" borderId="58" xfId="186" applyNumberFormat="1" applyFont="1" applyFill="1" applyBorder="1" applyAlignment="1" applyProtection="1">
      <alignment horizontal="right" vertical="center" wrapText="1"/>
    </xf>
    <xf numFmtId="191" fontId="42" fillId="42" borderId="42" xfId="186" applyNumberFormat="1" applyFont="1" applyFill="1" applyBorder="1" applyAlignment="1" applyProtection="1">
      <alignment horizontal="right" vertical="center" wrapText="1"/>
    </xf>
    <xf numFmtId="0" fontId="128" fillId="0" borderId="0" xfId="0" applyFont="1" applyAlignment="1">
      <alignment horizontal="center" vertical="center" wrapText="1"/>
    </xf>
    <xf numFmtId="0" fontId="0" fillId="0" borderId="0" xfId="0" applyAlignment="1">
      <alignment vertical="center" wrapText="1"/>
    </xf>
    <xf numFmtId="0" fontId="129" fillId="42" borderId="0" xfId="0" applyFont="1" applyFill="1"/>
    <xf numFmtId="3" fontId="97" fillId="0" borderId="96" xfId="127" applyFont="1" applyFill="1" applyBorder="1" applyAlignment="1">
      <alignment horizontal="right" vertical="center"/>
    </xf>
    <xf numFmtId="3" fontId="97" fillId="0" borderId="50" xfId="127" applyNumberFormat="1" applyFont="1" applyFill="1" applyBorder="1" applyAlignment="1">
      <alignment horizontal="right" vertical="center"/>
    </xf>
    <xf numFmtId="0" fontId="89" fillId="0" borderId="0" xfId="397" applyFont="1" applyFill="1" applyBorder="1" applyAlignment="1">
      <alignment horizontal="right"/>
    </xf>
    <xf numFmtId="0" fontId="24" fillId="0" borderId="0" xfId="207" applyFill="1" applyBorder="1"/>
    <xf numFmtId="0" fontId="90" fillId="0" borderId="0" xfId="397" applyFont="1" applyFill="1" applyBorder="1" applyAlignment="1">
      <alignment vertical="top"/>
    </xf>
    <xf numFmtId="49" fontId="91" fillId="0" borderId="93" xfId="397" applyNumberFormat="1" applyFont="1" applyFill="1" applyBorder="1" applyAlignment="1">
      <alignment horizontal="center" vertical="top"/>
    </xf>
    <xf numFmtId="49" fontId="91" fillId="0" borderId="145" xfId="397" applyNumberFormat="1" applyFont="1" applyFill="1" applyBorder="1" applyAlignment="1">
      <alignment horizontal="center" vertical="top"/>
    </xf>
    <xf numFmtId="49" fontId="91" fillId="0" borderId="145" xfId="397" applyNumberFormat="1" applyFont="1" applyFill="1" applyBorder="1" applyAlignment="1">
      <alignment horizontal="center" vertical="top" wrapText="1"/>
    </xf>
    <xf numFmtId="49" fontId="91" fillId="0" borderId="146" xfId="397" applyNumberFormat="1" applyFont="1" applyFill="1" applyBorder="1" applyAlignment="1">
      <alignment horizontal="center" vertical="top" wrapText="1"/>
    </xf>
    <xf numFmtId="0" fontId="91" fillId="0" borderId="92" xfId="397" applyFont="1" applyFill="1" applyBorder="1" applyAlignment="1">
      <alignment vertical="top"/>
    </xf>
    <xf numFmtId="3" fontId="122" fillId="0" borderId="145" xfId="397" applyNumberFormat="1" applyFont="1" applyFill="1" applyBorder="1" applyAlignment="1">
      <alignment vertical="top"/>
    </xf>
    <xf numFmtId="3" fontId="122" fillId="0" borderId="145" xfId="397" applyNumberFormat="1" applyFont="1" applyFill="1" applyBorder="1" applyAlignment="1">
      <alignment horizontal="center" vertical="top"/>
    </xf>
    <xf numFmtId="3" fontId="90" fillId="0" borderId="145" xfId="397" applyNumberFormat="1" applyFont="1" applyFill="1" applyBorder="1" applyAlignment="1">
      <alignment horizontal="right" vertical="top" wrapText="1"/>
    </xf>
    <xf numFmtId="3" fontId="90" fillId="0" borderId="146" xfId="397" applyNumberFormat="1" applyFont="1" applyFill="1" applyBorder="1" applyAlignment="1">
      <alignment horizontal="right" vertical="top" wrapText="1"/>
    </xf>
    <xf numFmtId="0" fontId="122" fillId="0" borderId="0" xfId="397" applyFont="1" applyFill="1" applyBorder="1" applyAlignment="1">
      <alignment vertical="top"/>
    </xf>
    <xf numFmtId="0" fontId="89" fillId="0" borderId="0" xfId="397" applyFont="1" applyFill="1" applyBorder="1" applyAlignment="1">
      <alignment vertical="top"/>
    </xf>
    <xf numFmtId="0" fontId="91" fillId="0" borderId="0" xfId="397" applyFont="1" applyFill="1" applyBorder="1" applyAlignment="1">
      <alignment vertical="top"/>
    </xf>
    <xf numFmtId="0" fontId="95" fillId="6" borderId="0" xfId="0" applyFont="1" applyFill="1" applyBorder="1" applyAlignment="1">
      <alignment horizontal="left" wrapText="1"/>
    </xf>
    <xf numFmtId="0" fontId="33" fillId="44" borderId="0" xfId="235" applyFont="1" applyFill="1" applyBorder="1"/>
    <xf numFmtId="0" fontId="90" fillId="44" borderId="0" xfId="235" applyFont="1" applyFill="1" applyBorder="1"/>
    <xf numFmtId="165" fontId="89" fillId="44" borderId="0" xfId="235" applyNumberFormat="1" applyFont="1" applyFill="1" applyBorder="1" applyAlignment="1">
      <alignment horizontal="right"/>
    </xf>
    <xf numFmtId="0" fontId="89" fillId="44" borderId="35" xfId="235" applyFont="1" applyFill="1" applyBorder="1" applyAlignment="1">
      <alignment horizontal="right"/>
    </xf>
    <xf numFmtId="0" fontId="89" fillId="44" borderId="0" xfId="235" applyFont="1" applyFill="1" applyBorder="1" applyAlignment="1">
      <alignment horizontal="right"/>
    </xf>
    <xf numFmtId="0" fontId="101" fillId="42" borderId="0" xfId="206" applyFont="1" applyFill="1" applyBorder="1" applyAlignment="1">
      <alignment horizontal="right" vertical="center"/>
    </xf>
    <xf numFmtId="0" fontId="91" fillId="44" borderId="0" xfId="235" applyFont="1" applyFill="1" applyBorder="1"/>
    <xf numFmtId="0" fontId="89" fillId="44" borderId="0" xfId="235" applyFont="1" applyFill="1" applyBorder="1"/>
    <xf numFmtId="0" fontId="95" fillId="42" borderId="78" xfId="0" applyFont="1" applyFill="1" applyBorder="1" applyAlignment="1">
      <alignment vertical="top"/>
    </xf>
    <xf numFmtId="0" fontId="97" fillId="43" borderId="0" xfId="206" applyFont="1" applyFill="1" applyBorder="1" applyAlignment="1">
      <alignment vertical="center" wrapText="1"/>
    </xf>
    <xf numFmtId="165" fontId="97" fillId="43" borderId="0" xfId="206" applyNumberFormat="1" applyFont="1" applyFill="1" applyBorder="1"/>
    <xf numFmtId="0" fontId="97" fillId="43" borderId="0" xfId="206" applyFont="1" applyFill="1" applyBorder="1" applyAlignment="1">
      <alignment vertical="center"/>
    </xf>
    <xf numFmtId="165" fontId="91" fillId="44" borderId="0" xfId="185" applyNumberFormat="1" applyFont="1" applyFill="1" applyBorder="1" applyAlignment="1" applyProtection="1">
      <alignment horizontal="right" vertical="center"/>
    </xf>
    <xf numFmtId="188" fontId="89" fillId="44" borderId="0" xfId="235" applyNumberFormat="1" applyFont="1" applyFill="1" applyBorder="1" applyAlignment="1">
      <alignment horizontal="right" vertical="center"/>
    </xf>
    <xf numFmtId="165" fontId="90" fillId="44" borderId="0" xfId="235" applyNumberFormat="1" applyFont="1" applyFill="1" applyBorder="1"/>
    <xf numFmtId="0" fontId="103" fillId="42" borderId="0" xfId="206" applyFont="1" applyFill="1" applyBorder="1" applyAlignment="1">
      <alignment vertical="center"/>
    </xf>
    <xf numFmtId="0" fontId="97" fillId="43" borderId="0" xfId="206" applyFont="1" applyFill="1" applyBorder="1"/>
    <xf numFmtId="0" fontId="93" fillId="42" borderId="57" xfId="0" applyFont="1" applyFill="1" applyBorder="1" applyAlignment="1"/>
    <xf numFmtId="165" fontId="89" fillId="42" borderId="0" xfId="235" applyNumberFormat="1" applyFont="1" applyFill="1" applyBorder="1" applyAlignment="1">
      <alignment vertical="center" wrapText="1"/>
    </xf>
    <xf numFmtId="0" fontId="94" fillId="44" borderId="36" xfId="0" applyFont="1" applyFill="1" applyBorder="1" applyAlignment="1">
      <alignment horizontal="left" vertical="center" wrapText="1"/>
    </xf>
    <xf numFmtId="0" fontId="0" fillId="44" borderId="37" xfId="0" applyFill="1" applyBorder="1" applyAlignment="1">
      <alignment horizontal="left" vertical="center"/>
    </xf>
    <xf numFmtId="0" fontId="90" fillId="42" borderId="0" xfId="235" applyFont="1" applyFill="1" applyBorder="1"/>
    <xf numFmtId="185" fontId="91" fillId="44" borderId="0" xfId="526" applyNumberFormat="1" applyFont="1" applyFill="1" applyBorder="1"/>
    <xf numFmtId="0" fontId="90" fillId="44" borderId="0" xfId="0" applyFont="1" applyFill="1" applyAlignment="1">
      <alignment wrapText="1"/>
    </xf>
    <xf numFmtId="0" fontId="90" fillId="6" borderId="0" xfId="0" applyFont="1" applyFill="1" applyAlignment="1">
      <alignment wrapText="1"/>
    </xf>
    <xf numFmtId="0" fontId="89" fillId="6" borderId="0" xfId="0" applyFont="1" applyFill="1" applyBorder="1" applyAlignment="1">
      <alignment wrapText="1"/>
    </xf>
    <xf numFmtId="0" fontId="90" fillId="0" borderId="0" xfId="0" applyFont="1" applyAlignment="1">
      <alignment wrapText="1"/>
    </xf>
    <xf numFmtId="0" fontId="90" fillId="6" borderId="0" xfId="239" applyFont="1" applyFill="1" applyAlignment="1">
      <alignment wrapText="1"/>
    </xf>
    <xf numFmtId="0" fontId="90" fillId="44" borderId="0" xfId="238" applyFont="1" applyFill="1" applyBorder="1" applyAlignment="1">
      <alignment wrapText="1"/>
    </xf>
    <xf numFmtId="188" fontId="90" fillId="50" borderId="0" xfId="0" applyNumberFormat="1" applyFont="1" applyFill="1" applyBorder="1"/>
    <xf numFmtId="188" fontId="90" fillId="50" borderId="0" xfId="0" applyNumberFormat="1" applyFont="1" applyFill="1" applyBorder="1" applyAlignment="1">
      <alignment wrapText="1"/>
    </xf>
    <xf numFmtId="165" fontId="97" fillId="42" borderId="0" xfId="206" applyNumberFormat="1" applyFont="1" applyFill="1" applyBorder="1" applyAlignment="1"/>
  </cellXfs>
  <cellStyles count="532">
    <cellStyle name="€ : (converti en EURO)" xfId="1" xr:uid="{00000000-0005-0000-0000-000000000000}"/>
    <cellStyle name="€ : (formule ECRASEE)" xfId="2" xr:uid="{00000000-0005-0000-0000-000001000000}"/>
    <cellStyle name="€ : (NON converti)" xfId="3" xr:uid="{00000000-0005-0000-0000-000002000000}"/>
    <cellStyle name="€ : (passage a l'EURO)" xfId="4" xr:uid="{00000000-0005-0000-0000-000003000000}"/>
    <cellStyle name="20 % - Accent1" xfId="5" xr:uid="{00000000-0005-0000-0000-000004000000}"/>
    <cellStyle name="20 % - Accent2" xfId="6" xr:uid="{00000000-0005-0000-0000-000005000000}"/>
    <cellStyle name="20 % - Accent3" xfId="7" xr:uid="{00000000-0005-0000-0000-000006000000}"/>
    <cellStyle name="20 % - Accent4" xfId="8" xr:uid="{00000000-0005-0000-0000-000007000000}"/>
    <cellStyle name="20 % - Accent5" xfId="9" xr:uid="{00000000-0005-0000-0000-000008000000}"/>
    <cellStyle name="20 % - Accent6" xfId="10" xr:uid="{00000000-0005-0000-0000-000009000000}"/>
    <cellStyle name="20% - Accent1" xfId="11" xr:uid="{00000000-0005-0000-0000-00000A000000}"/>
    <cellStyle name="20% - Accent2" xfId="12" xr:uid="{00000000-0005-0000-0000-00000B000000}"/>
    <cellStyle name="20% - Accent3" xfId="13" xr:uid="{00000000-0005-0000-0000-00000C000000}"/>
    <cellStyle name="20% - Accent4" xfId="14" xr:uid="{00000000-0005-0000-0000-00000D000000}"/>
    <cellStyle name="20% - Accent5" xfId="15" xr:uid="{00000000-0005-0000-0000-00000E000000}"/>
    <cellStyle name="20% - Accent6" xfId="16" xr:uid="{00000000-0005-0000-0000-00000F000000}"/>
    <cellStyle name="20% - Colore 1" xfId="17" xr:uid="{00000000-0005-0000-0000-000010000000}"/>
    <cellStyle name="20% - Colore 2" xfId="18" xr:uid="{00000000-0005-0000-0000-000011000000}"/>
    <cellStyle name="20% - Colore 3" xfId="19" xr:uid="{00000000-0005-0000-0000-000012000000}"/>
    <cellStyle name="20% - Colore 4" xfId="20" xr:uid="{00000000-0005-0000-0000-000013000000}"/>
    <cellStyle name="20% - Colore 5" xfId="21" xr:uid="{00000000-0005-0000-0000-000014000000}"/>
    <cellStyle name="20% - Colore 6" xfId="22" xr:uid="{00000000-0005-0000-0000-000015000000}"/>
    <cellStyle name="20% - Énfasis1" xfId="23" xr:uid="{00000000-0005-0000-0000-000016000000}"/>
    <cellStyle name="20% - Énfasis2" xfId="24" xr:uid="{00000000-0005-0000-0000-000017000000}"/>
    <cellStyle name="20% - Énfasis3" xfId="25" xr:uid="{00000000-0005-0000-0000-000018000000}"/>
    <cellStyle name="20% - Énfasis4" xfId="26" xr:uid="{00000000-0005-0000-0000-000019000000}"/>
    <cellStyle name="20% - Énfasis5" xfId="27" xr:uid="{00000000-0005-0000-0000-00001A000000}"/>
    <cellStyle name="20% - Énfasis6" xfId="28" xr:uid="{00000000-0005-0000-0000-00001B000000}"/>
    <cellStyle name="40 % - Accent1" xfId="29" xr:uid="{00000000-0005-0000-0000-00001C000000}"/>
    <cellStyle name="40 % - Accent2" xfId="30" xr:uid="{00000000-0005-0000-0000-00001D000000}"/>
    <cellStyle name="40 % - Accent3" xfId="31" xr:uid="{00000000-0005-0000-0000-00001E000000}"/>
    <cellStyle name="40 % - Accent4" xfId="32" xr:uid="{00000000-0005-0000-0000-00001F000000}"/>
    <cellStyle name="40 % - Accent5" xfId="33" xr:uid="{00000000-0005-0000-0000-000020000000}"/>
    <cellStyle name="40 % - Accent6" xfId="34" xr:uid="{00000000-0005-0000-0000-000021000000}"/>
    <cellStyle name="40% - Accent1" xfId="35" xr:uid="{00000000-0005-0000-0000-000022000000}"/>
    <cellStyle name="40% - Accent2" xfId="36" xr:uid="{00000000-0005-0000-0000-000023000000}"/>
    <cellStyle name="40% - Accent3" xfId="37" xr:uid="{00000000-0005-0000-0000-000024000000}"/>
    <cellStyle name="40% - Accent4" xfId="38" xr:uid="{00000000-0005-0000-0000-000025000000}"/>
    <cellStyle name="40% - Accent5" xfId="39" xr:uid="{00000000-0005-0000-0000-000026000000}"/>
    <cellStyle name="40% - Accent6" xfId="40" xr:uid="{00000000-0005-0000-0000-000027000000}"/>
    <cellStyle name="40% - Colore 1" xfId="41" xr:uid="{00000000-0005-0000-0000-000028000000}"/>
    <cellStyle name="40% - Colore 2" xfId="42" xr:uid="{00000000-0005-0000-0000-000029000000}"/>
    <cellStyle name="40% - Colore 3" xfId="43" xr:uid="{00000000-0005-0000-0000-00002A000000}"/>
    <cellStyle name="40% - Colore 4" xfId="44" xr:uid="{00000000-0005-0000-0000-00002B000000}"/>
    <cellStyle name="40% - Colore 5" xfId="45" xr:uid="{00000000-0005-0000-0000-00002C000000}"/>
    <cellStyle name="40% - Colore 6" xfId="46" xr:uid="{00000000-0005-0000-0000-00002D000000}"/>
    <cellStyle name="40% - Énfasis1" xfId="47" xr:uid="{00000000-0005-0000-0000-00002E000000}"/>
    <cellStyle name="40% - Énfasis2" xfId="48" xr:uid="{00000000-0005-0000-0000-00002F000000}"/>
    <cellStyle name="40% - Énfasis3" xfId="49" xr:uid="{00000000-0005-0000-0000-000030000000}"/>
    <cellStyle name="40% - Énfasis4" xfId="50" xr:uid="{00000000-0005-0000-0000-000031000000}"/>
    <cellStyle name="40% - Énfasis5" xfId="51" xr:uid="{00000000-0005-0000-0000-000032000000}"/>
    <cellStyle name="40% - Énfasis6" xfId="52" xr:uid="{00000000-0005-0000-0000-000033000000}"/>
    <cellStyle name="60 % - Accent1" xfId="53" xr:uid="{00000000-0005-0000-0000-000034000000}"/>
    <cellStyle name="60 % - Accent2" xfId="54" xr:uid="{00000000-0005-0000-0000-000035000000}"/>
    <cellStyle name="60 % - Accent3" xfId="55" xr:uid="{00000000-0005-0000-0000-000036000000}"/>
    <cellStyle name="60 % - Accent4" xfId="56" xr:uid="{00000000-0005-0000-0000-000037000000}"/>
    <cellStyle name="60 % - Accent5" xfId="57" xr:uid="{00000000-0005-0000-0000-000038000000}"/>
    <cellStyle name="60 % - Accent6" xfId="58" xr:uid="{00000000-0005-0000-0000-000039000000}"/>
    <cellStyle name="60% - Accent1" xfId="59" xr:uid="{00000000-0005-0000-0000-00003A000000}"/>
    <cellStyle name="60% - Accent2" xfId="60" xr:uid="{00000000-0005-0000-0000-00003B000000}"/>
    <cellStyle name="60% - Accent3" xfId="61" xr:uid="{00000000-0005-0000-0000-00003C000000}"/>
    <cellStyle name="60% - Accent4" xfId="62" xr:uid="{00000000-0005-0000-0000-00003D000000}"/>
    <cellStyle name="60% - Accent5" xfId="63" xr:uid="{00000000-0005-0000-0000-00003E000000}"/>
    <cellStyle name="60% - Accent6" xfId="64" xr:uid="{00000000-0005-0000-0000-00003F000000}"/>
    <cellStyle name="60% - Colore 1" xfId="65" xr:uid="{00000000-0005-0000-0000-000040000000}"/>
    <cellStyle name="60% - Colore 2" xfId="66" xr:uid="{00000000-0005-0000-0000-000041000000}"/>
    <cellStyle name="60% - Colore 3" xfId="67" xr:uid="{00000000-0005-0000-0000-000042000000}"/>
    <cellStyle name="60% - Colore 4" xfId="68" xr:uid="{00000000-0005-0000-0000-000043000000}"/>
    <cellStyle name="60% - Colore 5" xfId="69" xr:uid="{00000000-0005-0000-0000-000044000000}"/>
    <cellStyle name="60% - Colore 6" xfId="70" xr:uid="{00000000-0005-0000-0000-000045000000}"/>
    <cellStyle name="60% - Énfasis1" xfId="71" xr:uid="{00000000-0005-0000-0000-000046000000}"/>
    <cellStyle name="60% - Énfasis2" xfId="72" xr:uid="{00000000-0005-0000-0000-000047000000}"/>
    <cellStyle name="60% - Énfasis3" xfId="73" xr:uid="{00000000-0005-0000-0000-000048000000}"/>
    <cellStyle name="60% - Énfasis4" xfId="74" xr:uid="{00000000-0005-0000-0000-000049000000}"/>
    <cellStyle name="60% - Énfasis5" xfId="75" xr:uid="{00000000-0005-0000-0000-00004A000000}"/>
    <cellStyle name="60% - Énfasis6" xfId="76" xr:uid="{00000000-0005-0000-0000-00004B000000}"/>
    <cellStyle name="Bad" xfId="77" xr:uid="{00000000-0005-0000-0000-00004C000000}"/>
    <cellStyle name="Bon" xfId="78" xr:uid="{00000000-0005-0000-0000-00004D000000}"/>
    <cellStyle name="Buena" xfId="79" xr:uid="{00000000-0005-0000-0000-00004E000000}"/>
    <cellStyle name="Calcolo" xfId="80" xr:uid="{00000000-0005-0000-0000-00004F000000}"/>
    <cellStyle name="Calcolo 2" xfId="410" xr:uid="{00000000-0005-0000-0000-000050000000}"/>
    <cellStyle name="Calculation" xfId="81" xr:uid="{00000000-0005-0000-0000-000051000000}"/>
    <cellStyle name="Calculation 2" xfId="411" xr:uid="{00000000-0005-0000-0000-000052000000}"/>
    <cellStyle name="Cálculo" xfId="82" xr:uid="{00000000-0005-0000-0000-000053000000}"/>
    <cellStyle name="Cálculo 2" xfId="412" xr:uid="{00000000-0005-0000-0000-000054000000}"/>
    <cellStyle name="Celda de comprobación" xfId="83" xr:uid="{00000000-0005-0000-0000-000055000000}"/>
    <cellStyle name="Celda vinculada" xfId="84" xr:uid="{00000000-0005-0000-0000-000056000000}"/>
    <cellStyle name="Cella collegata" xfId="85" xr:uid="{00000000-0005-0000-0000-000057000000}"/>
    <cellStyle name="Cella da controllare" xfId="86" xr:uid="{00000000-0005-0000-0000-000058000000}"/>
    <cellStyle name="Check Cell" xfId="87" xr:uid="{00000000-0005-0000-0000-000059000000}"/>
    <cellStyle name="classeur | commentaire" xfId="88" xr:uid="{00000000-0005-0000-0000-00005A000000}"/>
    <cellStyle name="classeur | extraction | series | particulier" xfId="89" xr:uid="{00000000-0005-0000-0000-00005B000000}"/>
    <cellStyle name="classeur | extraction | series | quinquenal" xfId="90" xr:uid="{00000000-0005-0000-0000-00005C000000}"/>
    <cellStyle name="classeur | extraction | series | sept dernieres" xfId="91" xr:uid="{00000000-0005-0000-0000-00005D000000}"/>
    <cellStyle name="classeur | extraction | structure | dernier" xfId="92" xr:uid="{00000000-0005-0000-0000-00005E000000}"/>
    <cellStyle name="classeur | extraction | structure | deux derniers" xfId="93" xr:uid="{00000000-0005-0000-0000-00005F000000}"/>
    <cellStyle name="classeur | extraction | structure | particulier" xfId="94" xr:uid="{00000000-0005-0000-0000-000060000000}"/>
    <cellStyle name="classeur | historique" xfId="95" xr:uid="{00000000-0005-0000-0000-000061000000}"/>
    <cellStyle name="classeur | note | numero" xfId="96" xr:uid="{00000000-0005-0000-0000-000062000000}"/>
    <cellStyle name="classeur | note | numero 2" xfId="413" xr:uid="{00000000-0005-0000-0000-000063000000}"/>
    <cellStyle name="classeur | note | texte" xfId="97" xr:uid="{00000000-0005-0000-0000-000064000000}"/>
    <cellStyle name="classeur | note | texte 2" xfId="414" xr:uid="{00000000-0005-0000-0000-000065000000}"/>
    <cellStyle name="classeur | periodicite | annee scolaire" xfId="98" xr:uid="{00000000-0005-0000-0000-000066000000}"/>
    <cellStyle name="classeur | periodicite | annuelle" xfId="99" xr:uid="{00000000-0005-0000-0000-000067000000}"/>
    <cellStyle name="classeur | periodicite | autre" xfId="100" xr:uid="{00000000-0005-0000-0000-000068000000}"/>
    <cellStyle name="classeur | periodicite | bimestrielle" xfId="101" xr:uid="{00000000-0005-0000-0000-000069000000}"/>
    <cellStyle name="classeur | periodicite | mensuelle" xfId="102" xr:uid="{00000000-0005-0000-0000-00006A000000}"/>
    <cellStyle name="classeur | periodicite | semestrielle" xfId="103" xr:uid="{00000000-0005-0000-0000-00006B000000}"/>
    <cellStyle name="classeur | periodicite | trimestrielle" xfId="104" xr:uid="{00000000-0005-0000-0000-00006C000000}"/>
    <cellStyle name="classeur | reference | aucune" xfId="105" xr:uid="{00000000-0005-0000-0000-00006D000000}"/>
    <cellStyle name="classeur | reference | tabl-series compose" xfId="106" xr:uid="{00000000-0005-0000-0000-00006E000000}"/>
    <cellStyle name="classeur | reference | tabl-series simple (particulier)" xfId="107" xr:uid="{00000000-0005-0000-0000-00006F000000}"/>
    <cellStyle name="classeur | reference | tabl-series simple (standard)" xfId="108" xr:uid="{00000000-0005-0000-0000-000070000000}"/>
    <cellStyle name="classeur | reference | tabl-structure (particulier)" xfId="109" xr:uid="{00000000-0005-0000-0000-000071000000}"/>
    <cellStyle name="classeur | reference | tabl-structure (standard)" xfId="110" xr:uid="{00000000-0005-0000-0000-000072000000}"/>
    <cellStyle name="classeur | theme | intitule" xfId="111" xr:uid="{00000000-0005-0000-0000-000073000000}"/>
    <cellStyle name="classeur | theme | notice explicative" xfId="112" xr:uid="{00000000-0005-0000-0000-000074000000}"/>
    <cellStyle name="classeur | titre | niveau 1" xfId="113" xr:uid="{00000000-0005-0000-0000-000075000000}"/>
    <cellStyle name="classeur | titre | niveau 1 2" xfId="415" xr:uid="{00000000-0005-0000-0000-000076000000}"/>
    <cellStyle name="classeur | titre | niveau 2" xfId="114" xr:uid="{00000000-0005-0000-0000-000077000000}"/>
    <cellStyle name="classeur | titre | niveau 2 2" xfId="416" xr:uid="{00000000-0005-0000-0000-000078000000}"/>
    <cellStyle name="classeur | titre | niveau 3" xfId="115" xr:uid="{00000000-0005-0000-0000-000079000000}"/>
    <cellStyle name="classeur | titre | niveau 3 2" xfId="417" xr:uid="{00000000-0005-0000-0000-00007A000000}"/>
    <cellStyle name="classeur | titre | niveau 4" xfId="116" xr:uid="{00000000-0005-0000-0000-00007B000000}"/>
    <cellStyle name="classeur | titre | niveau 4 2" xfId="418" xr:uid="{00000000-0005-0000-0000-00007C000000}"/>
    <cellStyle name="classeur | titre | niveau 5" xfId="117" xr:uid="{00000000-0005-0000-0000-00007D000000}"/>
    <cellStyle name="classeur | titre | niveau 5 2" xfId="419" xr:uid="{00000000-0005-0000-0000-00007E000000}"/>
    <cellStyle name="coin" xfId="118" xr:uid="{00000000-0005-0000-0000-00007F000000}"/>
    <cellStyle name="coin 2" xfId="420" xr:uid="{00000000-0005-0000-0000-000080000000}"/>
    <cellStyle name="coin 3" xfId="523" xr:uid="{00000000-0005-0000-0000-000081000000}"/>
    <cellStyle name="Colore 1" xfId="119" xr:uid="{00000000-0005-0000-0000-000082000000}"/>
    <cellStyle name="Colore 2" xfId="120" xr:uid="{00000000-0005-0000-0000-000083000000}"/>
    <cellStyle name="Colore 3" xfId="121" xr:uid="{00000000-0005-0000-0000-000084000000}"/>
    <cellStyle name="Colore 4" xfId="122" xr:uid="{00000000-0005-0000-0000-000085000000}"/>
    <cellStyle name="Colore 5" xfId="123" xr:uid="{00000000-0005-0000-0000-000086000000}"/>
    <cellStyle name="Colore 6" xfId="124" xr:uid="{00000000-0005-0000-0000-000087000000}"/>
    <cellStyle name="Comma 2" xfId="125" xr:uid="{00000000-0005-0000-0000-000088000000}"/>
    <cellStyle name="contenu_unite" xfId="388" xr:uid="{00000000-0005-0000-0000-000089000000}"/>
    <cellStyle name="Date" xfId="126" xr:uid="{00000000-0005-0000-0000-00008A000000}"/>
    <cellStyle name="donn_normal" xfId="127" xr:uid="{00000000-0005-0000-0000-00008B000000}"/>
    <cellStyle name="donn_total" xfId="391" xr:uid="{00000000-0005-0000-0000-00008C000000}"/>
    <cellStyle name="donnnormal1" xfId="128" xr:uid="{00000000-0005-0000-0000-00008D000000}"/>
    <cellStyle name="donnnormal1 2" xfId="421" xr:uid="{00000000-0005-0000-0000-00008E000000}"/>
    <cellStyle name="donnnormal2" xfId="129" xr:uid="{00000000-0005-0000-0000-00008F000000}"/>
    <cellStyle name="donnnormal2 2" xfId="422" xr:uid="{00000000-0005-0000-0000-000090000000}"/>
    <cellStyle name="donntotal1" xfId="130" xr:uid="{00000000-0005-0000-0000-000091000000}"/>
    <cellStyle name="donntotal1 2" xfId="423" xr:uid="{00000000-0005-0000-0000-000092000000}"/>
    <cellStyle name="Encabezado 4" xfId="131" xr:uid="{00000000-0005-0000-0000-000093000000}"/>
    <cellStyle name="Énfasis1" xfId="132" xr:uid="{00000000-0005-0000-0000-000094000000}"/>
    <cellStyle name="Énfasis2" xfId="133" xr:uid="{00000000-0005-0000-0000-000095000000}"/>
    <cellStyle name="Énfasis3" xfId="134" xr:uid="{00000000-0005-0000-0000-000096000000}"/>
    <cellStyle name="Énfasis4" xfId="135" xr:uid="{00000000-0005-0000-0000-000097000000}"/>
    <cellStyle name="Énfasis5" xfId="136" xr:uid="{00000000-0005-0000-0000-000098000000}"/>
    <cellStyle name="Énfasis6" xfId="137" xr:uid="{00000000-0005-0000-0000-000099000000}"/>
    <cellStyle name="ent_col_ser" xfId="138" xr:uid="{00000000-0005-0000-0000-00009A000000}"/>
    <cellStyle name="ent_li_normal" xfId="389" xr:uid="{00000000-0005-0000-0000-00009B000000}"/>
    <cellStyle name="ent_li_total" xfId="390" xr:uid="{00000000-0005-0000-0000-00009C000000}"/>
    <cellStyle name="En-tête 1" xfId="139" xr:uid="{00000000-0005-0000-0000-00009D000000}"/>
    <cellStyle name="En-tête 2" xfId="140" xr:uid="{00000000-0005-0000-0000-00009E000000}"/>
    <cellStyle name="entete_source" xfId="394" xr:uid="{00000000-0005-0000-0000-00009F000000}"/>
    <cellStyle name="Entrada" xfId="141" xr:uid="{00000000-0005-0000-0000-0000A0000000}"/>
    <cellStyle name="Entrada 2" xfId="424" xr:uid="{00000000-0005-0000-0000-0000A1000000}"/>
    <cellStyle name="Euro" xfId="142" xr:uid="{00000000-0005-0000-0000-0000A2000000}"/>
    <cellStyle name="Euro 2" xfId="143" xr:uid="{00000000-0005-0000-0000-0000A3000000}"/>
    <cellStyle name="Euro 2 2" xfId="144" xr:uid="{00000000-0005-0000-0000-0000A4000000}"/>
    <cellStyle name="Euro 2 3" xfId="145" xr:uid="{00000000-0005-0000-0000-0000A5000000}"/>
    <cellStyle name="Euro 2_ANNÉE 2015" xfId="146" xr:uid="{00000000-0005-0000-0000-0000A6000000}"/>
    <cellStyle name="Euro 3" xfId="147" xr:uid="{00000000-0005-0000-0000-0000A7000000}"/>
    <cellStyle name="Euro 4" xfId="148" xr:uid="{00000000-0005-0000-0000-0000A8000000}"/>
    <cellStyle name="Euro 4 2" xfId="149" xr:uid="{00000000-0005-0000-0000-0000A9000000}"/>
    <cellStyle name="Euro 4 3" xfId="150" xr:uid="{00000000-0005-0000-0000-0000AA000000}"/>
    <cellStyle name="Euro 4_ANNÉE 2015" xfId="151" xr:uid="{00000000-0005-0000-0000-0000AB000000}"/>
    <cellStyle name="Euro 5" xfId="152" xr:uid="{00000000-0005-0000-0000-0000AC000000}"/>
    <cellStyle name="Euro 6" xfId="153" xr:uid="{00000000-0005-0000-0000-0000AD000000}"/>
    <cellStyle name="Euro_ANNÉE 2015" xfId="154" xr:uid="{00000000-0005-0000-0000-0000AE000000}"/>
    <cellStyle name="Excel_BuiltIn_Commentaire" xfId="396" xr:uid="{00000000-0005-0000-0000-0000AF000000}"/>
    <cellStyle name="Excel_BuiltIn_Commentaire 2" xfId="524" xr:uid="{00000000-0005-0000-0000-0000B0000000}"/>
    <cellStyle name="Excel_BuiltIn_Note 1" xfId="392" xr:uid="{00000000-0005-0000-0000-0000B1000000}"/>
    <cellStyle name="Explanatory Text" xfId="155" xr:uid="{00000000-0005-0000-0000-0000B2000000}"/>
    <cellStyle name="Financier" xfId="156" xr:uid="{00000000-0005-0000-0000-0000B3000000}"/>
    <cellStyle name="Financier0" xfId="157" xr:uid="{00000000-0005-0000-0000-0000B4000000}"/>
    <cellStyle name="Good" xfId="158" xr:uid="{00000000-0005-0000-0000-0000B5000000}"/>
    <cellStyle name="Heading" xfId="159" xr:uid="{00000000-0005-0000-0000-0000B6000000}"/>
    <cellStyle name="Heading 1" xfId="160" xr:uid="{00000000-0005-0000-0000-0000B7000000}"/>
    <cellStyle name="Heading 2" xfId="161" xr:uid="{00000000-0005-0000-0000-0000B8000000}"/>
    <cellStyle name="Heading 3" xfId="162" xr:uid="{00000000-0005-0000-0000-0000B9000000}"/>
    <cellStyle name="Heading 4" xfId="163" xr:uid="{00000000-0005-0000-0000-0000BA000000}"/>
    <cellStyle name="Heading1" xfId="164" xr:uid="{00000000-0005-0000-0000-0000BB000000}"/>
    <cellStyle name="Incorrecto" xfId="165" xr:uid="{00000000-0005-0000-0000-0000BC000000}"/>
    <cellStyle name="Input" xfId="166" xr:uid="{00000000-0005-0000-0000-0000BD000000}"/>
    <cellStyle name="Input 2" xfId="425" xr:uid="{00000000-0005-0000-0000-0000BE000000}"/>
    <cellStyle name="Lien hypertexte" xfId="167" builtinId="8"/>
    <cellStyle name="Lien hypertexte 2" xfId="168" xr:uid="{00000000-0005-0000-0000-0000C0000000}"/>
    <cellStyle name="Lien hypertexte 3" xfId="405" xr:uid="{00000000-0005-0000-0000-0000C1000000}"/>
    <cellStyle name="Ligne détail" xfId="169" xr:uid="{00000000-0005-0000-0000-0000C2000000}"/>
    <cellStyle name="ligne_titre_0" xfId="387" xr:uid="{00000000-0005-0000-0000-0000C3000000}"/>
    <cellStyle name="Linked Cell" xfId="170" xr:uid="{00000000-0005-0000-0000-0000C4000000}"/>
    <cellStyle name="MEV1" xfId="171" xr:uid="{00000000-0005-0000-0000-0000C5000000}"/>
    <cellStyle name="MEV2" xfId="172" xr:uid="{00000000-0005-0000-0000-0000C6000000}"/>
    <cellStyle name="MEV3" xfId="173" xr:uid="{00000000-0005-0000-0000-0000C7000000}"/>
    <cellStyle name="MEV4" xfId="174" xr:uid="{00000000-0005-0000-0000-0000C8000000}"/>
    <cellStyle name="MEV5" xfId="175" xr:uid="{00000000-0005-0000-0000-0000C9000000}"/>
    <cellStyle name="Milliers" xfId="176" builtinId="3"/>
    <cellStyle name="Milliers 2" xfId="177" xr:uid="{00000000-0005-0000-0000-0000CB000000}"/>
    <cellStyle name="Milliers 2 2" xfId="178" xr:uid="{00000000-0005-0000-0000-0000CC000000}"/>
    <cellStyle name="Milliers 2 3" xfId="179" xr:uid="{00000000-0005-0000-0000-0000CD000000}"/>
    <cellStyle name="Milliers 2_ANNÉE 2015" xfId="180" xr:uid="{00000000-0005-0000-0000-0000CE000000}"/>
    <cellStyle name="Milliers 3" xfId="181" xr:uid="{00000000-0005-0000-0000-0000CF000000}"/>
    <cellStyle name="Milliers 4" xfId="182" xr:uid="{00000000-0005-0000-0000-0000D0000000}"/>
    <cellStyle name="Milliers 5" xfId="183" xr:uid="{00000000-0005-0000-0000-0000D1000000}"/>
    <cellStyle name="Milliers 6" xfId="184" xr:uid="{00000000-0005-0000-0000-0000D2000000}"/>
    <cellStyle name="Milliers 7" xfId="401" xr:uid="{00000000-0005-0000-0000-0000D3000000}"/>
    <cellStyle name="Milliers 7 2" xfId="512" xr:uid="{00000000-0005-0000-0000-0000D4000000}"/>
    <cellStyle name="Milliers 7 3" xfId="521" xr:uid="{00000000-0005-0000-0000-0000D5000000}"/>
    <cellStyle name="Milliers_C1 (ex S1b) Emploi" xfId="185" xr:uid="{00000000-0005-0000-0000-0000D6000000}"/>
    <cellStyle name="Milliers_C3 (ex S1d et e) Marché du travail T&amp;L" xfId="186" xr:uid="{00000000-0005-0000-0000-0000D7000000}"/>
    <cellStyle name="Monétaire 2" xfId="187" xr:uid="{00000000-0005-0000-0000-0000D8000000}"/>
    <cellStyle name="Monétaire 3" xfId="188" xr:uid="{00000000-0005-0000-0000-0000D9000000}"/>
    <cellStyle name="Monétaire0" xfId="189" xr:uid="{00000000-0005-0000-0000-0000DA000000}"/>
    <cellStyle name="N?rmal_la?oux_larou?" xfId="190" xr:uid="{00000000-0005-0000-0000-0000DB000000}"/>
    <cellStyle name="Neutral" xfId="191" xr:uid="{00000000-0005-0000-0000-0000DC000000}"/>
    <cellStyle name="Neutrale" xfId="192" xr:uid="{00000000-0005-0000-0000-0000DD000000}"/>
    <cellStyle name="Norma?_On Hol?" xfId="193" xr:uid="{00000000-0005-0000-0000-0000DE000000}"/>
    <cellStyle name="Normaᷬ_On Holᷤ" xfId="194" xr:uid="{00000000-0005-0000-0000-0000DF000000}"/>
    <cellStyle name="Normal" xfId="0" builtinId="0"/>
    <cellStyle name="Normal - Style1" xfId="195" xr:uid="{00000000-0005-0000-0000-0000E1000000}"/>
    <cellStyle name="Normal 10" xfId="196" xr:uid="{00000000-0005-0000-0000-0000E2000000}"/>
    <cellStyle name="Normal 11" xfId="197" xr:uid="{00000000-0005-0000-0000-0000E3000000}"/>
    <cellStyle name="Normal 12" xfId="198" xr:uid="{00000000-0005-0000-0000-0000E4000000}"/>
    <cellStyle name="Normal 13" xfId="199" xr:uid="{00000000-0005-0000-0000-0000E5000000}"/>
    <cellStyle name="Normal 14" xfId="200" xr:uid="{00000000-0005-0000-0000-0000E6000000}"/>
    <cellStyle name="Normal 15" xfId="201" xr:uid="{00000000-0005-0000-0000-0000E7000000}"/>
    <cellStyle name="Normal 16" xfId="202" xr:uid="{00000000-0005-0000-0000-0000E8000000}"/>
    <cellStyle name="Normal 17" xfId="203" xr:uid="{00000000-0005-0000-0000-0000E9000000}"/>
    <cellStyle name="Normal 18" xfId="204" xr:uid="{00000000-0005-0000-0000-0000EA000000}"/>
    <cellStyle name="Normal 19" xfId="205" xr:uid="{00000000-0005-0000-0000-0000EB000000}"/>
    <cellStyle name="Normal 2" xfId="206" xr:uid="{00000000-0005-0000-0000-0000EC000000}"/>
    <cellStyle name="Normal 2 2" xfId="207" xr:uid="{00000000-0005-0000-0000-0000ED000000}"/>
    <cellStyle name="Normal 2 3" xfId="208" xr:uid="{00000000-0005-0000-0000-0000EE000000}"/>
    <cellStyle name="Normal 2 4" xfId="407" xr:uid="{00000000-0005-0000-0000-0000EF000000}"/>
    <cellStyle name="Normal 2_ANNÉE 2015" xfId="209" xr:uid="{00000000-0005-0000-0000-0000F0000000}"/>
    <cellStyle name="Normal 20" xfId="397" xr:uid="{00000000-0005-0000-0000-0000F1000000}"/>
    <cellStyle name="Normal 20 2" xfId="511" xr:uid="{00000000-0005-0000-0000-0000F2000000}"/>
    <cellStyle name="Normal 20 3" xfId="520" xr:uid="{00000000-0005-0000-0000-0000F3000000}"/>
    <cellStyle name="Normal 20 4" xfId="527" xr:uid="{00000000-0005-0000-0000-0000F4000000}"/>
    <cellStyle name="Normal 21" xfId="409" xr:uid="{00000000-0005-0000-0000-0000F5000000}"/>
    <cellStyle name="Normal 22" xfId="510" xr:uid="{00000000-0005-0000-0000-0000F6000000}"/>
    <cellStyle name="Normal 23" xfId="518" xr:uid="{00000000-0005-0000-0000-0000F7000000}"/>
    <cellStyle name="Normal 24" xfId="508" xr:uid="{00000000-0005-0000-0000-0000F8000000}"/>
    <cellStyle name="Normal 25" xfId="517" xr:uid="{00000000-0005-0000-0000-0000F9000000}"/>
    <cellStyle name="Normal 26" xfId="507" xr:uid="{00000000-0005-0000-0000-0000FA000000}"/>
    <cellStyle name="Normal 27" xfId="516" xr:uid="{00000000-0005-0000-0000-0000FB000000}"/>
    <cellStyle name="Normal 28" xfId="514" xr:uid="{00000000-0005-0000-0000-0000FC000000}"/>
    <cellStyle name="Normal 29" xfId="515" xr:uid="{00000000-0005-0000-0000-0000FD000000}"/>
    <cellStyle name="Normal 3" xfId="210" xr:uid="{00000000-0005-0000-0000-0000FE000000}"/>
    <cellStyle name="Normal 3 2" xfId="211" xr:uid="{00000000-0005-0000-0000-0000FF000000}"/>
    <cellStyle name="Normal 3 3" xfId="212" xr:uid="{00000000-0005-0000-0000-000000010000}"/>
    <cellStyle name="Normal 3 4" xfId="406" xr:uid="{00000000-0005-0000-0000-000001010000}"/>
    <cellStyle name="Normal 3_ANNÉE 2015" xfId="213" xr:uid="{00000000-0005-0000-0000-000002010000}"/>
    <cellStyle name="Normal 30" xfId="426" xr:uid="{00000000-0005-0000-0000-000003010000}"/>
    <cellStyle name="Normal 31" xfId="519" xr:uid="{00000000-0005-0000-0000-000004010000}"/>
    <cellStyle name="Normal 32" xfId="528" xr:uid="{00000000-0005-0000-0000-000005010000}"/>
    <cellStyle name="Normal 33" xfId="529" xr:uid="{00000000-0005-0000-0000-000006010000}"/>
    <cellStyle name="Normal 34" xfId="530" xr:uid="{00000000-0005-0000-0000-000007010000}"/>
    <cellStyle name="Normal 35" xfId="531" xr:uid="{00000000-0005-0000-0000-000008010000}"/>
    <cellStyle name="Normal 38" xfId="525" xr:uid="{00000000-0005-0000-0000-000009010000}"/>
    <cellStyle name="Normal 4" xfId="214" xr:uid="{00000000-0005-0000-0000-00000A010000}"/>
    <cellStyle name="Normal 4 2" xfId="215" xr:uid="{00000000-0005-0000-0000-00000B010000}"/>
    <cellStyle name="Normal 4 3" xfId="216" xr:uid="{00000000-0005-0000-0000-00000C010000}"/>
    <cellStyle name="Normal 4 4" xfId="217" xr:uid="{00000000-0005-0000-0000-00000D010000}"/>
    <cellStyle name="Normal 4 5" xfId="400" xr:uid="{00000000-0005-0000-0000-00000E010000}"/>
    <cellStyle name="Normal 4_ANNÉE 2015" xfId="218" xr:uid="{00000000-0005-0000-0000-00000F010000}"/>
    <cellStyle name="Normal 5" xfId="219" xr:uid="{00000000-0005-0000-0000-000010010000}"/>
    <cellStyle name="Normal 5 2" xfId="220" xr:uid="{00000000-0005-0000-0000-000011010000}"/>
    <cellStyle name="Normal 5 3" xfId="221" xr:uid="{00000000-0005-0000-0000-000012010000}"/>
    <cellStyle name="Normal 5 4" xfId="399" xr:uid="{00000000-0005-0000-0000-000013010000}"/>
    <cellStyle name="Normal 5_ANNÉE 2015" xfId="222" xr:uid="{00000000-0005-0000-0000-000014010000}"/>
    <cellStyle name="Normal 6" xfId="223" xr:uid="{00000000-0005-0000-0000-000015010000}"/>
    <cellStyle name="Normal 6 2" xfId="224" xr:uid="{00000000-0005-0000-0000-000016010000}"/>
    <cellStyle name="Normal 6 3" xfId="225" xr:uid="{00000000-0005-0000-0000-000017010000}"/>
    <cellStyle name="Normal 6 4" xfId="226" xr:uid="{00000000-0005-0000-0000-000018010000}"/>
    <cellStyle name="Normal 6 5" xfId="404" xr:uid="{00000000-0005-0000-0000-000019010000}"/>
    <cellStyle name="Normal 6_ANNÉE 2015" xfId="227" xr:uid="{00000000-0005-0000-0000-00001A010000}"/>
    <cellStyle name="Normal 7" xfId="228" xr:uid="{00000000-0005-0000-0000-00001B010000}"/>
    <cellStyle name="Normal 8" xfId="229" xr:uid="{00000000-0005-0000-0000-00001C010000}"/>
    <cellStyle name="Normal 8 2" xfId="403" xr:uid="{00000000-0005-0000-0000-00001D010000}"/>
    <cellStyle name="Normal 9" xfId="230" xr:uid="{00000000-0005-0000-0000-00001E010000}"/>
    <cellStyle name="Normal_1_DEFM trim " xfId="231" xr:uid="{00000000-0005-0000-0000-00001F010000}"/>
    <cellStyle name="normal_Annexes A (modifiées 2011 01 05) - Données macro-écon" xfId="232" xr:uid="{00000000-0005-0000-0000-000020010000}"/>
    <cellStyle name="Normal_Annexes C - Transport, emploi et rémunération 2015 v travail" xfId="233" xr:uid="{00000000-0005-0000-0000-000021010000}"/>
    <cellStyle name="Normal_BS TRM 200912 _ F2A" xfId="234" xr:uid="{00000000-0005-0000-0000-000022010000}"/>
    <cellStyle name="Normal_C1 (ex S1b) Emploi" xfId="235" xr:uid="{00000000-0005-0000-0000-000023010000}"/>
    <cellStyle name="Normal_C1 (ex S1b) Emploi_Annexes C - Transport, emploi et rémunération 2015 v travail" xfId="236" xr:uid="{00000000-0005-0000-0000-000024010000}"/>
    <cellStyle name="Normal_C2.d" xfId="237" xr:uid="{00000000-0005-0000-0000-000025010000}"/>
    <cellStyle name="Normal_C3 (ex S1d et e) Marché du travail T&amp;L" xfId="238" xr:uid="{00000000-0005-0000-0000-000026010000}"/>
    <cellStyle name="Normal_C3.a" xfId="239" xr:uid="{00000000-0005-0000-0000-000027010000}"/>
    <cellStyle name="Normal_C5.a" xfId="240" xr:uid="{00000000-0005-0000-0000-000028010000}"/>
    <cellStyle name="Normal_Esane agrégats sectoriels, unités légales (UL) + Quelques autres données" xfId="398" xr:uid="{00000000-0005-0000-0000-000029010000}"/>
    <cellStyle name="Normal_Tableau A 1.1 (2)" xfId="241" xr:uid="{00000000-0005-0000-0000-00002A010000}"/>
    <cellStyle name="Nota" xfId="242" xr:uid="{00000000-0005-0000-0000-00002B010000}"/>
    <cellStyle name="Nota 2" xfId="427" xr:uid="{00000000-0005-0000-0000-00002C010000}"/>
    <cellStyle name="Notas" xfId="243" xr:uid="{00000000-0005-0000-0000-00002D010000}"/>
    <cellStyle name="Notas 2" xfId="428" xr:uid="{00000000-0005-0000-0000-00002E010000}"/>
    <cellStyle name="Note 2" xfId="244" xr:uid="{00000000-0005-0000-0000-00002F010000}"/>
    <cellStyle name="Note 2 2" xfId="429" xr:uid="{00000000-0005-0000-0000-000030010000}"/>
    <cellStyle name="notice_theme" xfId="393" xr:uid="{00000000-0005-0000-0000-000031010000}"/>
    <cellStyle name="num_note" xfId="245" xr:uid="{00000000-0005-0000-0000-000032010000}"/>
    <cellStyle name="N䃯rmal_la䇲oux_larou᷸" xfId="246" xr:uid="{00000000-0005-0000-0000-000033010000}"/>
    <cellStyle name="Output" xfId="247" xr:uid="{00000000-0005-0000-0000-000034010000}"/>
    <cellStyle name="Output 2" xfId="430" xr:uid="{00000000-0005-0000-0000-000035010000}"/>
    <cellStyle name="Pourcentage" xfId="526" builtinId="5"/>
    <cellStyle name="Pourcentage 2" xfId="248" xr:uid="{00000000-0005-0000-0000-000037010000}"/>
    <cellStyle name="Pourcentage 3" xfId="249" xr:uid="{00000000-0005-0000-0000-000038010000}"/>
    <cellStyle name="Pourcentage 4" xfId="250" xr:uid="{00000000-0005-0000-0000-000039010000}"/>
    <cellStyle name="Pourcentage 5" xfId="251" xr:uid="{00000000-0005-0000-0000-00003A010000}"/>
    <cellStyle name="Pourcentage 6" xfId="252" xr:uid="{00000000-0005-0000-0000-00003B010000}"/>
    <cellStyle name="Pourcentage 7" xfId="253" xr:uid="{00000000-0005-0000-0000-00003C010000}"/>
    <cellStyle name="Pourcentage 8" xfId="254" xr:uid="{00000000-0005-0000-0000-00003D010000}"/>
    <cellStyle name="Pourcentage 9" xfId="402" xr:uid="{00000000-0005-0000-0000-00003E010000}"/>
    <cellStyle name="Pourcentage 9 2" xfId="513" xr:uid="{00000000-0005-0000-0000-00003F010000}"/>
    <cellStyle name="Pourcentage 9 3" xfId="522" xr:uid="{00000000-0005-0000-0000-000040010000}"/>
    <cellStyle name="Pourcentage_C3.a" xfId="255" xr:uid="{00000000-0005-0000-0000-000041010000}"/>
    <cellStyle name="Remarque" xfId="256" xr:uid="{00000000-0005-0000-0000-000042010000}"/>
    <cellStyle name="Remarque 2" xfId="431" xr:uid="{00000000-0005-0000-0000-000043010000}"/>
    <cellStyle name="Result" xfId="257" xr:uid="{00000000-0005-0000-0000-000044010000}"/>
    <cellStyle name="Result2" xfId="258" xr:uid="{00000000-0005-0000-0000-000045010000}"/>
    <cellStyle name="Salida" xfId="259" xr:uid="{00000000-0005-0000-0000-000046010000}"/>
    <cellStyle name="Salida 2" xfId="432" xr:uid="{00000000-0005-0000-0000-000047010000}"/>
    <cellStyle name="source" xfId="395" xr:uid="{00000000-0005-0000-0000-000048010000}"/>
    <cellStyle name="source 2" xfId="408" xr:uid="{00000000-0005-0000-0000-000049010000}"/>
    <cellStyle name="Table du pilote - Catégorie" xfId="260" xr:uid="{00000000-0005-0000-0000-00004A010000}"/>
    <cellStyle name="Table du pilote - Champ" xfId="261" xr:uid="{00000000-0005-0000-0000-00004B010000}"/>
    <cellStyle name="Table du pilote - Coin" xfId="262" xr:uid="{00000000-0005-0000-0000-00004C010000}"/>
    <cellStyle name="Table du pilote - Résultat" xfId="263" xr:uid="{00000000-0005-0000-0000-00004D010000}"/>
    <cellStyle name="Table du pilote - Titre" xfId="264" xr:uid="{00000000-0005-0000-0000-00004E010000}"/>
    <cellStyle name="Table du pilote - Valeur" xfId="265" xr:uid="{00000000-0005-0000-0000-00004F010000}"/>
    <cellStyle name="Table dynamique - Catégorie" xfId="266" xr:uid="{00000000-0005-0000-0000-000050010000}"/>
    <cellStyle name="Table dynamique - Champ" xfId="267" xr:uid="{00000000-0005-0000-0000-000051010000}"/>
    <cellStyle name="Table dynamique - Coin" xfId="268" xr:uid="{00000000-0005-0000-0000-000052010000}"/>
    <cellStyle name="Table dynamique - Résultat" xfId="269" xr:uid="{00000000-0005-0000-0000-000053010000}"/>
    <cellStyle name="Table dynamique - Titre" xfId="270" xr:uid="{00000000-0005-0000-0000-000054010000}"/>
    <cellStyle name="Table dynamique - Valeur" xfId="271" xr:uid="{00000000-0005-0000-0000-000055010000}"/>
    <cellStyle name="tableau | cellule | (normal) | decimal 1" xfId="272" xr:uid="{00000000-0005-0000-0000-000056010000}"/>
    <cellStyle name="tableau | cellule | (normal) | decimal 1 2" xfId="433" xr:uid="{00000000-0005-0000-0000-000057010000}"/>
    <cellStyle name="tableau | cellule | (normal) | decimal 2" xfId="273" xr:uid="{00000000-0005-0000-0000-000058010000}"/>
    <cellStyle name="tableau | cellule | (normal) | decimal 2 2" xfId="434" xr:uid="{00000000-0005-0000-0000-000059010000}"/>
    <cellStyle name="tableau | cellule | (normal) | decimal 3" xfId="274" xr:uid="{00000000-0005-0000-0000-00005A010000}"/>
    <cellStyle name="tableau | cellule | (normal) | decimal 3 2" xfId="435" xr:uid="{00000000-0005-0000-0000-00005B010000}"/>
    <cellStyle name="tableau | cellule | (normal) | decimal 4" xfId="275" xr:uid="{00000000-0005-0000-0000-00005C010000}"/>
    <cellStyle name="tableau | cellule | (normal) | decimal 4 2" xfId="436" xr:uid="{00000000-0005-0000-0000-00005D010000}"/>
    <cellStyle name="tableau | cellule | (normal) | entier" xfId="276" xr:uid="{00000000-0005-0000-0000-00005E010000}"/>
    <cellStyle name="tableau | cellule | (normal) | entier 2" xfId="437" xr:uid="{00000000-0005-0000-0000-00005F010000}"/>
    <cellStyle name="tableau | cellule | (normal) | euro | decimal 1" xfId="277" xr:uid="{00000000-0005-0000-0000-000060010000}"/>
    <cellStyle name="tableau | cellule | (normal) | euro | decimal 1 2" xfId="438" xr:uid="{00000000-0005-0000-0000-000061010000}"/>
    <cellStyle name="tableau | cellule | (normal) | euro | decimal 2" xfId="278" xr:uid="{00000000-0005-0000-0000-000062010000}"/>
    <cellStyle name="tableau | cellule | (normal) | euro | decimal 2 2" xfId="439" xr:uid="{00000000-0005-0000-0000-000063010000}"/>
    <cellStyle name="tableau | cellule | (normal) | euro | entier" xfId="279" xr:uid="{00000000-0005-0000-0000-000064010000}"/>
    <cellStyle name="tableau | cellule | (normal) | euro | entier 2" xfId="440" xr:uid="{00000000-0005-0000-0000-000065010000}"/>
    <cellStyle name="tableau | cellule | (normal) | franc | decimal 1" xfId="280" xr:uid="{00000000-0005-0000-0000-000066010000}"/>
    <cellStyle name="tableau | cellule | (normal) | franc | decimal 1 2" xfId="441" xr:uid="{00000000-0005-0000-0000-000067010000}"/>
    <cellStyle name="tableau | cellule | (normal) | franc | decimal 2" xfId="281" xr:uid="{00000000-0005-0000-0000-000068010000}"/>
    <cellStyle name="tableau | cellule | (normal) | franc | decimal 2 2" xfId="442" xr:uid="{00000000-0005-0000-0000-000069010000}"/>
    <cellStyle name="tableau | cellule | (normal) | franc | entier" xfId="282" xr:uid="{00000000-0005-0000-0000-00006A010000}"/>
    <cellStyle name="tableau | cellule | (normal) | franc | entier 2" xfId="443" xr:uid="{00000000-0005-0000-0000-00006B010000}"/>
    <cellStyle name="tableau | cellule | (normal) | pourcentage | decimal 1" xfId="283" xr:uid="{00000000-0005-0000-0000-00006C010000}"/>
    <cellStyle name="tableau | cellule | (normal) | pourcentage | decimal 1 2" xfId="444" xr:uid="{00000000-0005-0000-0000-00006D010000}"/>
    <cellStyle name="tableau | cellule | (normal) | pourcentage | decimal 2" xfId="284" xr:uid="{00000000-0005-0000-0000-00006E010000}"/>
    <cellStyle name="tableau | cellule | (normal) | pourcentage | decimal 2 2" xfId="445" xr:uid="{00000000-0005-0000-0000-00006F010000}"/>
    <cellStyle name="tableau | cellule | (normal) | pourcentage | entier" xfId="285" xr:uid="{00000000-0005-0000-0000-000070010000}"/>
    <cellStyle name="tableau | cellule | (normal) | pourcentage | entier 2" xfId="446" xr:uid="{00000000-0005-0000-0000-000071010000}"/>
    <cellStyle name="tableau | cellule | (normal) | standard" xfId="286" xr:uid="{00000000-0005-0000-0000-000072010000}"/>
    <cellStyle name="tableau | cellule | (normal) | standard 2" xfId="447" xr:uid="{00000000-0005-0000-0000-000073010000}"/>
    <cellStyle name="tableau | cellule | (normal) | texte" xfId="287" xr:uid="{00000000-0005-0000-0000-000074010000}"/>
    <cellStyle name="tableau | cellule | (normal) | texte 2" xfId="448" xr:uid="{00000000-0005-0000-0000-000075010000}"/>
    <cellStyle name="tableau | cellule | (total) | decimal 1" xfId="288" xr:uid="{00000000-0005-0000-0000-000076010000}"/>
    <cellStyle name="tableau | cellule | (total) | decimal 1 2" xfId="449" xr:uid="{00000000-0005-0000-0000-000077010000}"/>
    <cellStyle name="tableau | cellule | (total) | decimal 2" xfId="289" xr:uid="{00000000-0005-0000-0000-000078010000}"/>
    <cellStyle name="tableau | cellule | (total) | decimal 2 2" xfId="450" xr:uid="{00000000-0005-0000-0000-000079010000}"/>
    <cellStyle name="tableau | cellule | (total) | decimal 3" xfId="290" xr:uid="{00000000-0005-0000-0000-00007A010000}"/>
    <cellStyle name="tableau | cellule | (total) | decimal 3 2" xfId="451" xr:uid="{00000000-0005-0000-0000-00007B010000}"/>
    <cellStyle name="tableau | cellule | (total) | decimal 4" xfId="291" xr:uid="{00000000-0005-0000-0000-00007C010000}"/>
    <cellStyle name="tableau | cellule | (total) | decimal 4 2" xfId="452" xr:uid="{00000000-0005-0000-0000-00007D010000}"/>
    <cellStyle name="tableau | cellule | (total) | entier" xfId="292" xr:uid="{00000000-0005-0000-0000-00007E010000}"/>
    <cellStyle name="tableau | cellule | (total) | entier 2" xfId="453" xr:uid="{00000000-0005-0000-0000-00007F010000}"/>
    <cellStyle name="tableau | cellule | (total) | euro | decimal 1" xfId="293" xr:uid="{00000000-0005-0000-0000-000080010000}"/>
    <cellStyle name="tableau | cellule | (total) | euro | decimal 1 2" xfId="454" xr:uid="{00000000-0005-0000-0000-000081010000}"/>
    <cellStyle name="tableau | cellule | (total) | euro | decimal 2" xfId="294" xr:uid="{00000000-0005-0000-0000-000082010000}"/>
    <cellStyle name="tableau | cellule | (total) | euro | decimal 2 2" xfId="455" xr:uid="{00000000-0005-0000-0000-000083010000}"/>
    <cellStyle name="tableau | cellule | (total) | euro | entier" xfId="295" xr:uid="{00000000-0005-0000-0000-000084010000}"/>
    <cellStyle name="tableau | cellule | (total) | euro | entier 2" xfId="456" xr:uid="{00000000-0005-0000-0000-000085010000}"/>
    <cellStyle name="tableau | cellule | (total) | franc | decimal 1" xfId="296" xr:uid="{00000000-0005-0000-0000-000086010000}"/>
    <cellStyle name="tableau | cellule | (total) | franc | decimal 1 2" xfId="457" xr:uid="{00000000-0005-0000-0000-000087010000}"/>
    <cellStyle name="tableau | cellule | (total) | franc | decimal 2" xfId="297" xr:uid="{00000000-0005-0000-0000-000088010000}"/>
    <cellStyle name="tableau | cellule | (total) | franc | decimal 2 2" xfId="458" xr:uid="{00000000-0005-0000-0000-000089010000}"/>
    <cellStyle name="tableau | cellule | (total) | franc | entier" xfId="298" xr:uid="{00000000-0005-0000-0000-00008A010000}"/>
    <cellStyle name="tableau | cellule | (total) | franc | entier 2" xfId="459" xr:uid="{00000000-0005-0000-0000-00008B010000}"/>
    <cellStyle name="tableau | cellule | (total) | pourcentage | decimal 1" xfId="299" xr:uid="{00000000-0005-0000-0000-00008C010000}"/>
    <cellStyle name="tableau | cellule | (total) | pourcentage | decimal 1 2" xfId="460" xr:uid="{00000000-0005-0000-0000-00008D010000}"/>
    <cellStyle name="tableau | cellule | (total) | pourcentage | decimal 2" xfId="300" xr:uid="{00000000-0005-0000-0000-00008E010000}"/>
    <cellStyle name="tableau | cellule | (total) | pourcentage | decimal 2 2" xfId="461" xr:uid="{00000000-0005-0000-0000-00008F010000}"/>
    <cellStyle name="tableau | cellule | (total) | pourcentage | entier" xfId="301" xr:uid="{00000000-0005-0000-0000-000090010000}"/>
    <cellStyle name="tableau | cellule | (total) | pourcentage | entier 2" xfId="462" xr:uid="{00000000-0005-0000-0000-000091010000}"/>
    <cellStyle name="tableau | cellule | (total) | standard" xfId="302" xr:uid="{00000000-0005-0000-0000-000092010000}"/>
    <cellStyle name="tableau | cellule | (total) | standard 2" xfId="463" xr:uid="{00000000-0005-0000-0000-000093010000}"/>
    <cellStyle name="tableau | cellule | (total) | texte" xfId="303" xr:uid="{00000000-0005-0000-0000-000094010000}"/>
    <cellStyle name="tableau | cellule | (total) | texte 2" xfId="464" xr:uid="{00000000-0005-0000-0000-000095010000}"/>
    <cellStyle name="tableau | cellule | normal | decimal 1" xfId="304" xr:uid="{00000000-0005-0000-0000-000096010000}"/>
    <cellStyle name="tableau | cellule | normal | decimal 1 2" xfId="465" xr:uid="{00000000-0005-0000-0000-000097010000}"/>
    <cellStyle name="tableau | cellule | normal | decimal 2" xfId="305" xr:uid="{00000000-0005-0000-0000-000098010000}"/>
    <cellStyle name="tableau | cellule | normal | decimal 2 2" xfId="466" xr:uid="{00000000-0005-0000-0000-000099010000}"/>
    <cellStyle name="tableau | cellule | normal | decimal 3" xfId="306" xr:uid="{00000000-0005-0000-0000-00009A010000}"/>
    <cellStyle name="tableau | cellule | normal | decimal 3 2" xfId="467" xr:uid="{00000000-0005-0000-0000-00009B010000}"/>
    <cellStyle name="tableau | cellule | normal | decimal 4" xfId="307" xr:uid="{00000000-0005-0000-0000-00009C010000}"/>
    <cellStyle name="tableau | cellule | normal | decimal 4 2" xfId="468" xr:uid="{00000000-0005-0000-0000-00009D010000}"/>
    <cellStyle name="tableau | cellule | normal | entier" xfId="308" xr:uid="{00000000-0005-0000-0000-00009E010000}"/>
    <cellStyle name="tableau | cellule | normal | entier 2" xfId="469" xr:uid="{00000000-0005-0000-0000-00009F010000}"/>
    <cellStyle name="tableau | cellule | normal | euro | decimal 1" xfId="309" xr:uid="{00000000-0005-0000-0000-0000A0010000}"/>
    <cellStyle name="tableau | cellule | normal | euro | decimal 1 2" xfId="470" xr:uid="{00000000-0005-0000-0000-0000A1010000}"/>
    <cellStyle name="tableau | cellule | normal | euro | decimal 2" xfId="310" xr:uid="{00000000-0005-0000-0000-0000A2010000}"/>
    <cellStyle name="tableau | cellule | normal | euro | decimal 2 2" xfId="471" xr:uid="{00000000-0005-0000-0000-0000A3010000}"/>
    <cellStyle name="tableau | cellule | normal | euro | entier" xfId="311" xr:uid="{00000000-0005-0000-0000-0000A4010000}"/>
    <cellStyle name="tableau | cellule | normal | euro | entier 2" xfId="472" xr:uid="{00000000-0005-0000-0000-0000A5010000}"/>
    <cellStyle name="tableau | cellule | normal | franc | decimal 1" xfId="312" xr:uid="{00000000-0005-0000-0000-0000A6010000}"/>
    <cellStyle name="tableau | cellule | normal | franc | decimal 1 2" xfId="473" xr:uid="{00000000-0005-0000-0000-0000A7010000}"/>
    <cellStyle name="tableau | cellule | normal | franc | decimal 2" xfId="313" xr:uid="{00000000-0005-0000-0000-0000A8010000}"/>
    <cellStyle name="tableau | cellule | normal | franc | decimal 2 2" xfId="474" xr:uid="{00000000-0005-0000-0000-0000A9010000}"/>
    <cellStyle name="tableau | cellule | normal | franc | entier" xfId="314" xr:uid="{00000000-0005-0000-0000-0000AA010000}"/>
    <cellStyle name="tableau | cellule | normal | franc | entier 2" xfId="475" xr:uid="{00000000-0005-0000-0000-0000AB010000}"/>
    <cellStyle name="tableau | cellule | normal | pourcentage | decimal 1" xfId="315" xr:uid="{00000000-0005-0000-0000-0000AC010000}"/>
    <cellStyle name="tableau | cellule | normal | pourcentage | decimal 1 2" xfId="476" xr:uid="{00000000-0005-0000-0000-0000AD010000}"/>
    <cellStyle name="tableau | cellule | normal | pourcentage | decimal 2" xfId="316" xr:uid="{00000000-0005-0000-0000-0000AE010000}"/>
    <cellStyle name="tableau | cellule | normal | pourcentage | decimal 2 2" xfId="477" xr:uid="{00000000-0005-0000-0000-0000AF010000}"/>
    <cellStyle name="tableau | cellule | normal | pourcentage | entier" xfId="317" xr:uid="{00000000-0005-0000-0000-0000B0010000}"/>
    <cellStyle name="tableau | cellule | normal | pourcentage | entier 2" xfId="478" xr:uid="{00000000-0005-0000-0000-0000B1010000}"/>
    <cellStyle name="tableau | cellule | normal | standard" xfId="318" xr:uid="{00000000-0005-0000-0000-0000B2010000}"/>
    <cellStyle name="tableau | cellule | normal | standard 2" xfId="479" xr:uid="{00000000-0005-0000-0000-0000B3010000}"/>
    <cellStyle name="tableau | cellule | normal | texte" xfId="319" xr:uid="{00000000-0005-0000-0000-0000B4010000}"/>
    <cellStyle name="tableau | cellule | normal | texte 2" xfId="480" xr:uid="{00000000-0005-0000-0000-0000B5010000}"/>
    <cellStyle name="tableau | cellule | total | decimal 1" xfId="320" xr:uid="{00000000-0005-0000-0000-0000B6010000}"/>
    <cellStyle name="tableau | cellule | total | decimal 1 2" xfId="481" xr:uid="{00000000-0005-0000-0000-0000B7010000}"/>
    <cellStyle name="tableau | cellule | total | decimal 2" xfId="321" xr:uid="{00000000-0005-0000-0000-0000B8010000}"/>
    <cellStyle name="tableau | cellule | total | decimal 2 2" xfId="482" xr:uid="{00000000-0005-0000-0000-0000B9010000}"/>
    <cellStyle name="tableau | cellule | total | decimal 3" xfId="322" xr:uid="{00000000-0005-0000-0000-0000BA010000}"/>
    <cellStyle name="tableau | cellule | total | decimal 3 2" xfId="483" xr:uid="{00000000-0005-0000-0000-0000BB010000}"/>
    <cellStyle name="tableau | cellule | total | decimal 4" xfId="323" xr:uid="{00000000-0005-0000-0000-0000BC010000}"/>
    <cellStyle name="tableau | cellule | total | decimal 4 2" xfId="484" xr:uid="{00000000-0005-0000-0000-0000BD010000}"/>
    <cellStyle name="tableau | cellule | total | entier" xfId="324" xr:uid="{00000000-0005-0000-0000-0000BE010000}"/>
    <cellStyle name="tableau | cellule | total | entier 2" xfId="485" xr:uid="{00000000-0005-0000-0000-0000BF010000}"/>
    <cellStyle name="tableau | cellule | total | euro | decimal 1" xfId="325" xr:uid="{00000000-0005-0000-0000-0000C0010000}"/>
    <cellStyle name="tableau | cellule | total | euro | decimal 1 2" xfId="486" xr:uid="{00000000-0005-0000-0000-0000C1010000}"/>
    <cellStyle name="tableau | cellule | total | euro | decimal 2" xfId="326" xr:uid="{00000000-0005-0000-0000-0000C2010000}"/>
    <cellStyle name="tableau | cellule | total | euro | decimal 2 2" xfId="487" xr:uid="{00000000-0005-0000-0000-0000C3010000}"/>
    <cellStyle name="tableau | cellule | total | euro | entier" xfId="327" xr:uid="{00000000-0005-0000-0000-0000C4010000}"/>
    <cellStyle name="tableau | cellule | total | euro | entier 2" xfId="488" xr:uid="{00000000-0005-0000-0000-0000C5010000}"/>
    <cellStyle name="tableau | cellule | total | franc | decimal 1" xfId="328" xr:uid="{00000000-0005-0000-0000-0000C6010000}"/>
    <cellStyle name="tableau | cellule | total | franc | decimal 1 2" xfId="489" xr:uid="{00000000-0005-0000-0000-0000C7010000}"/>
    <cellStyle name="tableau | cellule | total | franc | decimal 2" xfId="329" xr:uid="{00000000-0005-0000-0000-0000C8010000}"/>
    <cellStyle name="tableau | cellule | total | franc | decimal 2 2" xfId="490" xr:uid="{00000000-0005-0000-0000-0000C9010000}"/>
    <cellStyle name="tableau | cellule | total | franc | entier" xfId="330" xr:uid="{00000000-0005-0000-0000-0000CA010000}"/>
    <cellStyle name="tableau | cellule | total | franc | entier 2" xfId="491" xr:uid="{00000000-0005-0000-0000-0000CB010000}"/>
    <cellStyle name="tableau | cellule | total | pourcentage | decimal 1" xfId="331" xr:uid="{00000000-0005-0000-0000-0000CC010000}"/>
    <cellStyle name="tableau | cellule | total | pourcentage | decimal 1 2" xfId="492" xr:uid="{00000000-0005-0000-0000-0000CD010000}"/>
    <cellStyle name="tableau | cellule | total | pourcentage | decimal 2" xfId="332" xr:uid="{00000000-0005-0000-0000-0000CE010000}"/>
    <cellStyle name="tableau | cellule | total | pourcentage | decimal 2 2" xfId="493" xr:uid="{00000000-0005-0000-0000-0000CF010000}"/>
    <cellStyle name="tableau | cellule | total | pourcentage | entier" xfId="333" xr:uid="{00000000-0005-0000-0000-0000D0010000}"/>
    <cellStyle name="tableau | cellule | total | pourcentage | entier 2" xfId="494" xr:uid="{00000000-0005-0000-0000-0000D1010000}"/>
    <cellStyle name="tableau | cellule | total | standard" xfId="334" xr:uid="{00000000-0005-0000-0000-0000D2010000}"/>
    <cellStyle name="tableau | cellule | total | standard 2" xfId="495" xr:uid="{00000000-0005-0000-0000-0000D3010000}"/>
    <cellStyle name="tableau | cellule | total | texte" xfId="335" xr:uid="{00000000-0005-0000-0000-0000D4010000}"/>
    <cellStyle name="tableau | cellule | total | texte 2" xfId="496" xr:uid="{00000000-0005-0000-0000-0000D5010000}"/>
    <cellStyle name="tableau | coin superieur gauche" xfId="336" xr:uid="{00000000-0005-0000-0000-0000D6010000}"/>
    <cellStyle name="tableau | entete-colonne | series" xfId="337" xr:uid="{00000000-0005-0000-0000-0000D7010000}"/>
    <cellStyle name="tableau | entete-colonne | series 2" xfId="497" xr:uid="{00000000-0005-0000-0000-0000D8010000}"/>
    <cellStyle name="tableau | entete-colonne | structure | normal" xfId="338" xr:uid="{00000000-0005-0000-0000-0000D9010000}"/>
    <cellStyle name="tableau | entete-colonne | structure | normal 2" xfId="498" xr:uid="{00000000-0005-0000-0000-0000DA010000}"/>
    <cellStyle name="tableau | entete-colonne | structure | total" xfId="339" xr:uid="{00000000-0005-0000-0000-0000DB010000}"/>
    <cellStyle name="tableau | entete-colonne | structure | total 2" xfId="499" xr:uid="{00000000-0005-0000-0000-0000DC010000}"/>
    <cellStyle name="tableau | entete-ligne | normal" xfId="340" xr:uid="{00000000-0005-0000-0000-0000DD010000}"/>
    <cellStyle name="tableau | entete-ligne | normal 2" xfId="500" xr:uid="{00000000-0005-0000-0000-0000DE010000}"/>
    <cellStyle name="tableau | entete-ligne | total" xfId="341" xr:uid="{00000000-0005-0000-0000-0000DF010000}"/>
    <cellStyle name="tableau | entete-ligne | total 2" xfId="501" xr:uid="{00000000-0005-0000-0000-0000E0010000}"/>
    <cellStyle name="tableau | indice | plage de cellules" xfId="342" xr:uid="{00000000-0005-0000-0000-0000E1010000}"/>
    <cellStyle name="tableau | indice | texte" xfId="343" xr:uid="{00000000-0005-0000-0000-0000E2010000}"/>
    <cellStyle name="tableau | ligne de cesure" xfId="344" xr:uid="{00000000-0005-0000-0000-0000E3010000}"/>
    <cellStyle name="tableau | ligne-titre | niveau1" xfId="345" xr:uid="{00000000-0005-0000-0000-0000E4010000}"/>
    <cellStyle name="tableau | ligne-titre | niveau1 2" xfId="502" xr:uid="{00000000-0005-0000-0000-0000E5010000}"/>
    <cellStyle name="tableau | ligne-titre | niveau2" xfId="346" xr:uid="{00000000-0005-0000-0000-0000E6010000}"/>
    <cellStyle name="tableau | ligne-titre | niveau2 2" xfId="503" xr:uid="{00000000-0005-0000-0000-0000E7010000}"/>
    <cellStyle name="tableau | ligne-titre | niveau3" xfId="347" xr:uid="{00000000-0005-0000-0000-0000E8010000}"/>
    <cellStyle name="tableau | ligne-titre | niveau3 2" xfId="504" xr:uid="{00000000-0005-0000-0000-0000E9010000}"/>
    <cellStyle name="tableau | ligne-titre | niveau4" xfId="348" xr:uid="{00000000-0005-0000-0000-0000EA010000}"/>
    <cellStyle name="tableau | ligne-titre | niveau4 2" xfId="505" xr:uid="{00000000-0005-0000-0000-0000EB010000}"/>
    <cellStyle name="tableau | ligne-titre | niveau5" xfId="349" xr:uid="{00000000-0005-0000-0000-0000EC010000}"/>
    <cellStyle name="tableau | ligne-titre | niveau5 2" xfId="506" xr:uid="{00000000-0005-0000-0000-0000ED010000}"/>
    <cellStyle name="tableau | source | plage de cellules" xfId="350" xr:uid="{00000000-0005-0000-0000-0000EE010000}"/>
    <cellStyle name="tableau | source | texte" xfId="351" xr:uid="{00000000-0005-0000-0000-0000EF010000}"/>
    <cellStyle name="tableau | unite | plage de cellules" xfId="352" xr:uid="{00000000-0005-0000-0000-0000F0010000}"/>
    <cellStyle name="tableau | unite | texte" xfId="353" xr:uid="{00000000-0005-0000-0000-0000F1010000}"/>
    <cellStyle name="Testo avviso" xfId="354" xr:uid="{00000000-0005-0000-0000-0000F2010000}"/>
    <cellStyle name="Testo descrittivo" xfId="355" xr:uid="{00000000-0005-0000-0000-0000F3010000}"/>
    <cellStyle name="Texte explicatif 2" xfId="356" xr:uid="{00000000-0005-0000-0000-0000F4010000}"/>
    <cellStyle name="Texto de advertencia" xfId="357" xr:uid="{00000000-0005-0000-0000-0000F5010000}"/>
    <cellStyle name="Texto explicativo" xfId="358" xr:uid="{00000000-0005-0000-0000-0000F6010000}"/>
    <cellStyle name="Title" xfId="359" xr:uid="{00000000-0005-0000-0000-0000F7010000}"/>
    <cellStyle name="Titolo" xfId="360" xr:uid="{00000000-0005-0000-0000-0000F8010000}"/>
    <cellStyle name="Titolo 1" xfId="361" xr:uid="{00000000-0005-0000-0000-0000F9010000}"/>
    <cellStyle name="Titolo 2" xfId="362" xr:uid="{00000000-0005-0000-0000-0000FA010000}"/>
    <cellStyle name="Titolo 3" xfId="363" xr:uid="{00000000-0005-0000-0000-0000FB010000}"/>
    <cellStyle name="Titolo 4" xfId="364" xr:uid="{00000000-0005-0000-0000-0000FC010000}"/>
    <cellStyle name="Titolo_ANNÉE 2015" xfId="365" xr:uid="{00000000-0005-0000-0000-0000FD010000}"/>
    <cellStyle name="Titre 1" xfId="366" xr:uid="{00000000-0005-0000-0000-0000FE010000}"/>
    <cellStyle name="Titre 2" xfId="367" xr:uid="{00000000-0005-0000-0000-0000FF010000}"/>
    <cellStyle name="Titre 3" xfId="368" xr:uid="{00000000-0005-0000-0000-000000020000}"/>
    <cellStyle name="Titre 4" xfId="369" xr:uid="{00000000-0005-0000-0000-000001020000}"/>
    <cellStyle name="Titre 5" xfId="370" xr:uid="{00000000-0005-0000-0000-000002020000}"/>
    <cellStyle name="Titre 6" xfId="371" xr:uid="{00000000-0005-0000-0000-000003020000}"/>
    <cellStyle name="Titre colonnes" xfId="372" xr:uid="{00000000-0005-0000-0000-000004020000}"/>
    <cellStyle name="Titre général" xfId="373" xr:uid="{00000000-0005-0000-0000-000005020000}"/>
    <cellStyle name="Titre lignes" xfId="374" xr:uid="{00000000-0005-0000-0000-000006020000}"/>
    <cellStyle name="Titre page" xfId="375" xr:uid="{00000000-0005-0000-0000-000007020000}"/>
    <cellStyle name="Titre " xfId="376" xr:uid="{00000000-0005-0000-0000-000008020000}"/>
    <cellStyle name="Título" xfId="377" xr:uid="{00000000-0005-0000-0000-000009020000}"/>
    <cellStyle name="Título 1" xfId="378" xr:uid="{00000000-0005-0000-0000-00000A020000}"/>
    <cellStyle name="Título 2" xfId="379" xr:uid="{00000000-0005-0000-0000-00000B020000}"/>
    <cellStyle name="Título 3" xfId="380" xr:uid="{00000000-0005-0000-0000-00000C020000}"/>
    <cellStyle name="Totale" xfId="381" xr:uid="{00000000-0005-0000-0000-00000D020000}"/>
    <cellStyle name="Totale 2" xfId="509" xr:uid="{00000000-0005-0000-0000-00000E020000}"/>
    <cellStyle name="Valore non valido" xfId="382" xr:uid="{00000000-0005-0000-0000-00000F020000}"/>
    <cellStyle name="Valore valido" xfId="383" xr:uid="{00000000-0005-0000-0000-000010020000}"/>
    <cellStyle name="Vérification de cellule" xfId="384" xr:uid="{00000000-0005-0000-0000-000011020000}"/>
    <cellStyle name="Virgule fixe" xfId="385" xr:uid="{00000000-0005-0000-0000-000012020000}"/>
    <cellStyle name="Warning Text" xfId="386" xr:uid="{00000000-0005-0000-0000-00001302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3333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showGridLines="0" tabSelected="1" zoomScaleNormal="100" workbookViewId="0"/>
  </sheetViews>
  <sheetFormatPr baseColWidth="10" defaultColWidth="11.5" defaultRowHeight="12.75"/>
  <cols>
    <col min="1" max="1" width="111.83203125" style="1" customWidth="1"/>
    <col min="2" max="2" width="31.83203125" style="1" customWidth="1"/>
    <col min="3" max="16384" width="11.5" style="2"/>
  </cols>
  <sheetData>
    <row r="1" spans="1:4" ht="18">
      <c r="A1" s="48" t="s">
        <v>194</v>
      </c>
      <c r="B1" s="3" t="s">
        <v>195</v>
      </c>
      <c r="D1" s="4"/>
    </row>
    <row r="2" spans="1:4">
      <c r="A2" s="49" t="s">
        <v>155</v>
      </c>
    </row>
    <row r="3" spans="1:4">
      <c r="A3" s="5"/>
    </row>
    <row r="4" spans="1:4">
      <c r="A4" s="6" t="s">
        <v>131</v>
      </c>
    </row>
    <row r="5" spans="1:4">
      <c r="A5" s="6" t="s">
        <v>118</v>
      </c>
    </row>
    <row r="6" spans="1:4">
      <c r="A6" s="6" t="s">
        <v>116</v>
      </c>
    </row>
    <row r="7" spans="1:4">
      <c r="A7" s="6" t="s">
        <v>100</v>
      </c>
    </row>
    <row r="8" spans="1:4">
      <c r="A8" s="6" t="s">
        <v>92</v>
      </c>
    </row>
    <row r="9" spans="1:4">
      <c r="A9" s="6" t="s">
        <v>158</v>
      </c>
    </row>
    <row r="10" spans="1:4">
      <c r="A10" s="6" t="s">
        <v>173</v>
      </c>
    </row>
    <row r="11" spans="1:4">
      <c r="A11" s="6" t="s">
        <v>174</v>
      </c>
    </row>
    <row r="12" spans="1:4">
      <c r="A12" s="6" t="s">
        <v>0</v>
      </c>
    </row>
    <row r="13" spans="1:4">
      <c r="A13" s="6" t="s">
        <v>1</v>
      </c>
    </row>
    <row r="14" spans="1:4">
      <c r="A14" s="6" t="s">
        <v>124</v>
      </c>
    </row>
    <row r="15" spans="1:4">
      <c r="A15" s="7" t="s">
        <v>125</v>
      </c>
    </row>
    <row r="16" spans="1:4">
      <c r="A16" s="7" t="s">
        <v>2</v>
      </c>
    </row>
    <row r="17" spans="1:1">
      <c r="A17" s="6" t="s">
        <v>120</v>
      </c>
    </row>
    <row r="18" spans="1:1">
      <c r="A18" s="7" t="s">
        <v>106</v>
      </c>
    </row>
    <row r="19" spans="1:1">
      <c r="A19" s="6" t="s">
        <v>115</v>
      </c>
    </row>
    <row r="21" spans="1:1" ht="33.75">
      <c r="A21" s="625" t="s">
        <v>215</v>
      </c>
    </row>
    <row r="22" spans="1:1">
      <c r="A22" s="8"/>
    </row>
    <row r="23" spans="1:1">
      <c r="A23" s="8"/>
    </row>
  </sheetData>
  <sheetProtection selectLockedCells="1" selectUnlockedCells="1"/>
  <hyperlinks>
    <hyperlink ref="A4" location="C1.a!B1" display="C1.a Effectifs salariés" xr:uid="{00000000-0004-0000-0000-000000000000}"/>
    <hyperlink ref="A5" location="C1.b!A1" display="C1.b Effectifs salariés, intérimaires et non salariés" xr:uid="{00000000-0004-0000-0000-000001000000}"/>
    <hyperlink ref="A6" location="C1.c!A1" display="C1.c Répartition des non-salariés" xr:uid="{00000000-0004-0000-0000-000002000000}"/>
    <hyperlink ref="A8" location="C1.d!A1" display="C1.d Part des femmes parmi les salariés" xr:uid="{00000000-0004-0000-0000-000003000000}"/>
    <hyperlink ref="A13" location="C2.c!A1" display="C2.c Évolution annuelle de l'indice du coût du travail" xr:uid="{00000000-0004-0000-0000-000004000000}"/>
    <hyperlink ref="A16" location="C3.a!A1" display="C3.a Évolution annuelle du salaire horaire brut de base ouvrier et de son pouvoir d'achat" xr:uid="{00000000-0004-0000-0000-000005000000}"/>
    <hyperlink ref="A17" location="C5.a!A1" display="C5.a Offres d’emploi selon le métier proposé" xr:uid="{00000000-0004-0000-0000-000006000000}"/>
    <hyperlink ref="A18" location="C5.b!A1" display="C5.b Demandeurs d’emploi en fin d’année" xr:uid="{00000000-0004-0000-0000-000007000000}"/>
    <hyperlink ref="A19" location="C5.c!A1" display="C5.c Nombre d'offres d’emploi collectées selon le métier proposé" xr:uid="{00000000-0004-0000-0000-000008000000}"/>
    <hyperlink ref="A7" location="C1.c!A1" display="C1.c Répartition des non-salariés" xr:uid="{00000000-0004-0000-0000-00000A000000}"/>
    <hyperlink ref="A15" location="C2.d!A1" display="C2.d Part des salariés ayant bénéficié de la revalorisation du SMIC" xr:uid="{00000000-0004-0000-0000-00000B000000}"/>
    <hyperlink ref="A9" location="C1.e!A1" display="C1.e Effectifs des marins ayant navigué au transport maritime dans l'année" xr:uid="{00000000-0004-0000-0000-00000C000000}"/>
    <hyperlink ref="A10" location="C1.f!A1" display="C1.f Personnel du groupe Air France-KLM" xr:uid="{00000000-0004-0000-0000-00000D000000}"/>
    <hyperlink ref="A11" location="C1.g!A1" display="C1.g Effectifs salariés moyens de l'Épic RATP" xr:uid="{00000000-0004-0000-0000-00000E000000}"/>
    <hyperlink ref="A12" location="C2.a!A1" display="C2.a Évolution annuelle de la masse salariale, du salaire moyen par tête (SMPT) et du pouvoir d'achat du SMPT" xr:uid="{00000000-0004-0000-0000-00000F000000}"/>
    <hyperlink ref="A14" location="C2.d!A1" display="C2.d1 Part des salariés ayant bénéficié de la revalorisation du SMIC" xr:uid="{00000000-0004-0000-0000-000010000000}"/>
  </hyperlinks>
  <printOptions horizontalCentered="1" verticalCentered="1"/>
  <pageMargins left="0" right="0" top="0.98402777777777772" bottom="0.98402777777777772" header="0.51180555555555551" footer="0.51180555555555551"/>
  <pageSetup paperSize="9" scale="95"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0"/>
  <sheetViews>
    <sheetView showGridLines="0" zoomScaleNormal="100" workbookViewId="0">
      <pane xSplit="1" topLeftCell="D1" activePane="topRight" state="frozen"/>
      <selection activeCell="AF32" sqref="AF32"/>
      <selection pane="topRight" activeCell="A12" sqref="A12"/>
    </sheetView>
  </sheetViews>
  <sheetFormatPr baseColWidth="10" defaultColWidth="12" defaultRowHeight="11.25"/>
  <cols>
    <col min="1" max="1" width="61.1640625" style="242" bestFit="1" customWidth="1"/>
    <col min="2" max="26" width="6.33203125" style="242" customWidth="1"/>
    <col min="27" max="16384" width="12" style="242"/>
  </cols>
  <sheetData>
    <row r="1" spans="1:26" ht="14.1" customHeight="1">
      <c r="A1" s="254" t="s">
        <v>1</v>
      </c>
    </row>
    <row r="2" spans="1:26" ht="12.75" customHeight="1">
      <c r="B2" s="255"/>
      <c r="C2" s="255"/>
      <c r="D2" s="255"/>
      <c r="E2" s="255"/>
      <c r="F2" s="255"/>
      <c r="G2" s="255"/>
      <c r="H2" s="255"/>
      <c r="I2" s="255"/>
      <c r="J2" s="255"/>
      <c r="K2" s="255"/>
      <c r="L2" s="255"/>
      <c r="M2" s="255"/>
      <c r="N2" s="255"/>
      <c r="O2" s="255"/>
      <c r="P2" s="255"/>
      <c r="Q2" s="255"/>
      <c r="R2" s="255"/>
      <c r="T2" s="126"/>
      <c r="U2" s="256"/>
      <c r="Z2" s="547" t="s">
        <v>44</v>
      </c>
    </row>
    <row r="3" spans="1:26" s="258" customFormat="1">
      <c r="A3" s="257" t="s">
        <v>202</v>
      </c>
      <c r="B3" s="447">
        <v>1999</v>
      </c>
      <c r="C3" s="447">
        <v>2000</v>
      </c>
      <c r="D3" s="447">
        <v>2001</v>
      </c>
      <c r="E3" s="447">
        <v>2002</v>
      </c>
      <c r="F3" s="447">
        <v>2003</v>
      </c>
      <c r="G3" s="447">
        <v>2004</v>
      </c>
      <c r="H3" s="447">
        <v>2005</v>
      </c>
      <c r="I3" s="447">
        <v>2006</v>
      </c>
      <c r="J3" s="447">
        <v>2007</v>
      </c>
      <c r="K3" s="447">
        <v>2008</v>
      </c>
      <c r="L3" s="447">
        <v>2009</v>
      </c>
      <c r="M3" s="447">
        <v>2010</v>
      </c>
      <c r="N3" s="447">
        <v>2011</v>
      </c>
      <c r="O3" s="447">
        <v>2012</v>
      </c>
      <c r="P3" s="447">
        <v>2013</v>
      </c>
      <c r="Q3" s="447">
        <v>2014</v>
      </c>
      <c r="R3" s="448">
        <v>2015</v>
      </c>
      <c r="S3" s="448">
        <v>2016</v>
      </c>
      <c r="T3" s="448">
        <v>2017</v>
      </c>
      <c r="U3" s="448">
        <v>2018</v>
      </c>
      <c r="V3" s="448">
        <v>2019</v>
      </c>
      <c r="W3" s="449">
        <v>2020</v>
      </c>
      <c r="X3" s="449">
        <v>2021</v>
      </c>
      <c r="Y3" s="449">
        <v>2022</v>
      </c>
      <c r="Z3" s="450">
        <v>2023</v>
      </c>
    </row>
    <row r="4" spans="1:26">
      <c r="A4" s="259" t="s">
        <v>98</v>
      </c>
      <c r="B4" s="452">
        <v>2.2861647615293634</v>
      </c>
      <c r="C4" s="452">
        <v>6.1657032755298502</v>
      </c>
      <c r="D4" s="452">
        <v>3.1941923774954688</v>
      </c>
      <c r="E4" s="452">
        <v>4.185719310587416</v>
      </c>
      <c r="F4" s="452">
        <v>2.2957461174881786</v>
      </c>
      <c r="G4" s="452">
        <v>3.2673267326732685</v>
      </c>
      <c r="H4" s="452">
        <v>2.6845637583892739</v>
      </c>
      <c r="I4" s="452">
        <v>2.6455026455026456</v>
      </c>
      <c r="J4" s="452">
        <v>3.0018192844148075</v>
      </c>
      <c r="K4" s="452">
        <v>2.8848984397997981</v>
      </c>
      <c r="L4" s="452">
        <v>1.402002861230315</v>
      </c>
      <c r="M4" s="452">
        <v>1.2697516930022772</v>
      </c>
      <c r="N4" s="452">
        <v>2.7305656171635633</v>
      </c>
      <c r="O4" s="452">
        <v>2.3325196636832146</v>
      </c>
      <c r="P4" s="452">
        <v>-7.9512324410302426E-2</v>
      </c>
      <c r="Q4" s="452">
        <v>0.29177718832890776</v>
      </c>
      <c r="R4" s="452">
        <v>5.2896059243593641E-2</v>
      </c>
      <c r="S4" s="452">
        <v>0.76658736452550613</v>
      </c>
      <c r="T4" s="452">
        <v>0.28856243441764207</v>
      </c>
      <c r="U4" s="452">
        <v>2.8511640073240869</v>
      </c>
      <c r="V4" s="452">
        <v>1.4496439471006966</v>
      </c>
      <c r="W4" s="452">
        <v>0.35096515417399132</v>
      </c>
      <c r="X4" s="452">
        <v>1.4988758431176592</v>
      </c>
      <c r="Y4" s="452">
        <v>5.513167610140286</v>
      </c>
      <c r="Z4" s="453">
        <v>5.0618147888966689</v>
      </c>
    </row>
    <row r="5" spans="1:26">
      <c r="A5" s="260" t="s">
        <v>22</v>
      </c>
      <c r="B5" s="454">
        <v>2.8222409435551867</v>
      </c>
      <c r="C5" s="454">
        <v>4.1376485047111942</v>
      </c>
      <c r="D5" s="454">
        <v>3.1077891424075688</v>
      </c>
      <c r="E5" s="454">
        <v>3.3193437619229371</v>
      </c>
      <c r="F5" s="454">
        <v>2.5110782865583161</v>
      </c>
      <c r="G5" s="454">
        <v>3.422190201729137</v>
      </c>
      <c r="H5" s="454">
        <v>3.2044583768721822</v>
      </c>
      <c r="I5" s="454">
        <v>2.9699628754640486</v>
      </c>
      <c r="J5" s="454">
        <v>2.7859718125205006</v>
      </c>
      <c r="K5" s="454">
        <v>2.8380102040816269</v>
      </c>
      <c r="L5" s="454">
        <v>1.3333333333333428</v>
      </c>
      <c r="M5" s="454">
        <v>2.815177478580182</v>
      </c>
      <c r="N5" s="454">
        <v>3.2142857142857082</v>
      </c>
      <c r="O5" s="454">
        <v>2.3644752018454653</v>
      </c>
      <c r="P5" s="454">
        <v>0.42253521126760063</v>
      </c>
      <c r="Q5" s="454">
        <v>0.6732117812061631</v>
      </c>
      <c r="R5" s="454">
        <v>0.80802451936472153</v>
      </c>
      <c r="S5" s="454">
        <v>1.1332227750138202</v>
      </c>
      <c r="T5" s="454">
        <v>1.0658649904345339</v>
      </c>
      <c r="U5" s="454">
        <v>2.7041644131963238</v>
      </c>
      <c r="V5" s="454">
        <v>1.6324381253291449</v>
      </c>
      <c r="W5" s="455">
        <v>3.8082901554404174</v>
      </c>
      <c r="X5" s="455">
        <v>2.495632642873602E-2</v>
      </c>
      <c r="Y5" s="455">
        <v>3.243512974051896</v>
      </c>
      <c r="Z5" s="456">
        <v>4.0599323344610951</v>
      </c>
    </row>
    <row r="6" spans="1:26">
      <c r="C6" s="370"/>
      <c r="D6" s="370"/>
      <c r="E6" s="549"/>
      <c r="F6" s="549"/>
      <c r="G6" s="370"/>
      <c r="H6" s="370"/>
      <c r="I6" s="370"/>
      <c r="J6" s="370"/>
      <c r="K6" s="370"/>
      <c r="L6" s="370"/>
      <c r="M6" s="370"/>
      <c r="N6" s="370"/>
      <c r="O6" s="370"/>
      <c r="P6" s="370"/>
      <c r="Q6" s="370"/>
      <c r="R6" s="370"/>
      <c r="S6" s="370"/>
      <c r="T6" s="370"/>
      <c r="U6" s="370"/>
      <c r="V6" s="370"/>
      <c r="W6" s="370"/>
      <c r="X6" s="370"/>
      <c r="Y6" s="370"/>
      <c r="Z6" s="587"/>
    </row>
    <row r="7" spans="1:26">
      <c r="W7" s="253"/>
      <c r="Z7" s="550" t="s">
        <v>44</v>
      </c>
    </row>
    <row r="8" spans="1:26" s="258" customFormat="1">
      <c r="A8" s="261" t="s">
        <v>203</v>
      </c>
      <c r="B8" s="447">
        <v>1999</v>
      </c>
      <c r="C8" s="447">
        <v>2000</v>
      </c>
      <c r="D8" s="447">
        <v>2001</v>
      </c>
      <c r="E8" s="447">
        <v>2002</v>
      </c>
      <c r="F8" s="447">
        <v>2003</v>
      </c>
      <c r="G8" s="447">
        <v>2004</v>
      </c>
      <c r="H8" s="447">
        <v>2005</v>
      </c>
      <c r="I8" s="447">
        <v>2006</v>
      </c>
      <c r="J8" s="447">
        <v>2007</v>
      </c>
      <c r="K8" s="447">
        <v>2008</v>
      </c>
      <c r="L8" s="447">
        <v>2009</v>
      </c>
      <c r="M8" s="447">
        <v>2010</v>
      </c>
      <c r="N8" s="447">
        <v>2011</v>
      </c>
      <c r="O8" s="447">
        <v>2012</v>
      </c>
      <c r="P8" s="447">
        <v>2013</v>
      </c>
      <c r="Q8" s="447">
        <v>2014</v>
      </c>
      <c r="R8" s="448">
        <v>2015</v>
      </c>
      <c r="S8" s="447">
        <v>2016</v>
      </c>
      <c r="T8" s="447">
        <v>2017</v>
      </c>
      <c r="U8" s="448">
        <v>2018</v>
      </c>
      <c r="V8" s="448">
        <v>2019</v>
      </c>
      <c r="W8" s="448">
        <v>2020</v>
      </c>
      <c r="X8" s="448">
        <v>2021</v>
      </c>
      <c r="Y8" s="448">
        <v>2022</v>
      </c>
      <c r="Z8" s="451">
        <v>2023</v>
      </c>
    </row>
    <row r="9" spans="1:26">
      <c r="A9" s="259" t="s">
        <v>98</v>
      </c>
      <c r="B9" s="148">
        <v>2.1496486151302037</v>
      </c>
      <c r="C9" s="148">
        <v>6.4751112909753346</v>
      </c>
      <c r="D9" s="148">
        <v>3.4207525655644275</v>
      </c>
      <c r="E9" s="148">
        <v>3.7118706357956768</v>
      </c>
      <c r="F9" s="148">
        <v>2.0552799433026081</v>
      </c>
      <c r="G9" s="148">
        <v>2.8819444444444287</v>
      </c>
      <c r="H9" s="148">
        <v>2.6324670941613419</v>
      </c>
      <c r="I9" s="148">
        <v>3.4199276553765117</v>
      </c>
      <c r="J9" s="148">
        <v>3.2432432432432279</v>
      </c>
      <c r="K9" s="148">
        <v>2.8641823221435203</v>
      </c>
      <c r="L9" s="148">
        <v>1.467065868263461</v>
      </c>
      <c r="M9" s="148">
        <v>1.2393036293891981</v>
      </c>
      <c r="N9" s="148">
        <v>2.3899737685806173</v>
      </c>
      <c r="O9" s="148">
        <v>2.3911187019641318</v>
      </c>
      <c r="P9" s="148">
        <v>1.8348623853210739</v>
      </c>
      <c r="Q9" s="148">
        <v>1.2831012831013027</v>
      </c>
      <c r="R9" s="262">
        <v>0.83557951482478643</v>
      </c>
      <c r="S9" s="148">
        <v>1.1226944667201337</v>
      </c>
      <c r="T9" s="148">
        <v>0.87232355273592077</v>
      </c>
      <c r="U9" s="148">
        <v>1.9129979035639337</v>
      </c>
      <c r="V9" s="148">
        <v>1.6199537156081476</v>
      </c>
      <c r="W9" s="262">
        <v>1.26518218623481</v>
      </c>
      <c r="X9" s="262">
        <v>1.8740629685157302</v>
      </c>
      <c r="Y9" s="262">
        <v>5.6414029923963653</v>
      </c>
      <c r="Z9" s="446">
        <v>5.1776178314372032</v>
      </c>
    </row>
    <row r="10" spans="1:26">
      <c r="A10" s="260" t="s">
        <v>22</v>
      </c>
      <c r="B10" s="263">
        <v>2.6828212894850765</v>
      </c>
      <c r="C10" s="263">
        <v>4.7197640117994126</v>
      </c>
      <c r="D10" s="263">
        <v>3.3802816901408335</v>
      </c>
      <c r="E10" s="263">
        <v>3.0362008563643599</v>
      </c>
      <c r="F10" s="263">
        <v>1.9267094824329263</v>
      </c>
      <c r="G10" s="263">
        <v>2.6686434395849119</v>
      </c>
      <c r="H10" s="263">
        <v>3.1046931407942253</v>
      </c>
      <c r="I10" s="263">
        <v>3.3613445378151141</v>
      </c>
      <c r="J10" s="263">
        <v>3.0826558265582662</v>
      </c>
      <c r="K10" s="263">
        <v>3.0890568517909998</v>
      </c>
      <c r="L10" s="263">
        <v>1.2751036021676896</v>
      </c>
      <c r="M10" s="263">
        <v>2.4866225999370357</v>
      </c>
      <c r="N10" s="263">
        <v>2.7334152334152435</v>
      </c>
      <c r="O10" s="263">
        <v>2.2122571001495004</v>
      </c>
      <c r="P10" s="263">
        <v>2.1936238666276466</v>
      </c>
      <c r="Q10" s="263">
        <v>1.5741270749856966</v>
      </c>
      <c r="R10" s="263">
        <v>1.4370245139476054</v>
      </c>
      <c r="S10" s="263">
        <v>1.3333333333333428</v>
      </c>
      <c r="T10" s="263">
        <v>1.5624999999999716</v>
      </c>
      <c r="U10" s="263">
        <v>1.8623481781376796</v>
      </c>
      <c r="V10" s="263">
        <v>1.6693163751987186</v>
      </c>
      <c r="W10" s="263">
        <v>4.4044826687516405</v>
      </c>
      <c r="X10" s="263">
        <v>0.49925112331503385</v>
      </c>
      <c r="Y10" s="263">
        <v>3.4525583705911487</v>
      </c>
      <c r="Z10" s="246">
        <v>4.1296518607443033</v>
      </c>
    </row>
    <row r="11" spans="1:26" ht="12" customHeight="1"/>
    <row r="12" spans="1:26" ht="45">
      <c r="A12" s="649" t="s">
        <v>204</v>
      </c>
    </row>
    <row r="13" spans="1:26">
      <c r="A13" s="264" t="s">
        <v>205</v>
      </c>
    </row>
    <row r="14" spans="1:26">
      <c r="A14" s="265" t="s">
        <v>207</v>
      </c>
    </row>
    <row r="15" spans="1:26" ht="12.75">
      <c r="A15" s="266" t="s">
        <v>206</v>
      </c>
      <c r="O15" s="408"/>
    </row>
    <row r="16" spans="1:26" ht="12.75">
      <c r="B16" s="444"/>
      <c r="C16" s="444"/>
      <c r="D16" s="444"/>
      <c r="E16" s="444"/>
      <c r="F16" s="444"/>
      <c r="G16" s="444"/>
      <c r="H16" s="444"/>
      <c r="I16" s="444"/>
      <c r="J16" s="444"/>
      <c r="K16" s="444"/>
      <c r="L16" s="444"/>
      <c r="M16" s="444"/>
      <c r="N16" s="444"/>
      <c r="O16" s="444"/>
      <c r="P16" s="444"/>
      <c r="Q16" s="444"/>
      <c r="R16" s="444"/>
      <c r="S16" s="444"/>
      <c r="T16" s="444"/>
      <c r="U16" s="444"/>
      <c r="V16" s="444"/>
      <c r="W16" s="444"/>
      <c r="X16" s="444"/>
    </row>
    <row r="17" spans="2:23" ht="1.5" customHeight="1">
      <c r="B17" s="370"/>
      <c r="C17" s="370"/>
      <c r="D17" s="370"/>
      <c r="E17" s="370"/>
      <c r="F17" s="370"/>
      <c r="G17" s="370"/>
      <c r="H17" s="370"/>
      <c r="I17" s="370"/>
      <c r="J17" s="370"/>
      <c r="K17" s="370"/>
      <c r="L17" s="370"/>
      <c r="M17" s="370"/>
      <c r="N17" s="370"/>
      <c r="O17" s="370"/>
      <c r="P17" s="370"/>
      <c r="Q17" s="370"/>
      <c r="R17" s="370"/>
      <c r="S17" s="370"/>
      <c r="T17" s="370"/>
      <c r="U17" s="370"/>
      <c r="V17" s="370"/>
      <c r="W17" s="370"/>
    </row>
    <row r="18" spans="2:23">
      <c r="B18" s="370"/>
      <c r="C18" s="370"/>
      <c r="D18" s="370"/>
      <c r="E18" s="370"/>
      <c r="F18" s="370"/>
      <c r="G18" s="370"/>
      <c r="H18" s="370"/>
      <c r="I18" s="370"/>
      <c r="J18" s="370"/>
      <c r="K18" s="370"/>
      <c r="L18" s="370"/>
      <c r="M18" s="370"/>
      <c r="N18" s="370"/>
      <c r="O18" s="370"/>
      <c r="P18" s="370"/>
      <c r="Q18" s="370"/>
      <c r="R18" s="370"/>
      <c r="S18" s="370"/>
      <c r="T18" s="370"/>
      <c r="U18" s="370"/>
      <c r="V18" s="370"/>
      <c r="W18" s="370"/>
    </row>
    <row r="19" spans="2:23">
      <c r="B19" s="258"/>
      <c r="C19" s="258"/>
      <c r="D19" s="258"/>
      <c r="E19" s="258"/>
      <c r="F19" s="258"/>
    </row>
    <row r="20" spans="2:23">
      <c r="B20" s="258"/>
      <c r="C20" s="258"/>
      <c r="D20" s="258"/>
      <c r="E20" s="258"/>
      <c r="F20" s="258"/>
    </row>
  </sheetData>
  <sheetProtection selectLockedCells="1" selectUnlockedCells="1"/>
  <printOptions horizontalCentered="1" verticalCentered="1"/>
  <pageMargins left="0.78749999999999998" right="0.78749999999999998" top="0.98402777777777772" bottom="0.98402777777777772" header="0.51180555555555551" footer="0.51180555555555551"/>
  <pageSetup paperSize="9" firstPageNumber="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2"/>
  <sheetViews>
    <sheetView showGridLines="0" zoomScaleNormal="100" workbookViewId="0">
      <pane xSplit="1" ySplit="3" topLeftCell="H4" activePane="bottomRight" state="frozen"/>
      <selection activeCell="AF32" sqref="AF32"/>
      <selection pane="topRight" activeCell="AF32" sqref="AF32"/>
      <selection pane="bottomLeft" activeCell="AF32" sqref="AF32"/>
      <selection pane="bottomRight" activeCell="B1" sqref="B1:B1048576"/>
    </sheetView>
  </sheetViews>
  <sheetFormatPr baseColWidth="10" defaultColWidth="12" defaultRowHeight="11.25"/>
  <cols>
    <col min="1" max="1" width="73" style="67" customWidth="1"/>
    <col min="2" max="3" width="9.83203125" style="67" bestFit="1" customWidth="1"/>
    <col min="4" max="5" width="10.5" style="67" bestFit="1" customWidth="1"/>
    <col min="6" max="6" width="12.83203125" style="67" bestFit="1" customWidth="1"/>
    <col min="7" max="7" width="10.6640625" style="67" bestFit="1" customWidth="1"/>
    <col min="8" max="11" width="10.6640625" style="81" bestFit="1" customWidth="1"/>
    <col min="12" max="12" width="10.5" style="81" bestFit="1" customWidth="1"/>
    <col min="13" max="13" width="11.5" style="81" bestFit="1" customWidth="1"/>
    <col min="14" max="15" width="10.5" style="81" bestFit="1" customWidth="1"/>
    <col min="16" max="16" width="10.83203125" style="81" bestFit="1" customWidth="1"/>
    <col min="17" max="16384" width="12" style="67"/>
  </cols>
  <sheetData>
    <row r="1" spans="1:18" ht="12.75">
      <c r="A1" s="100" t="s">
        <v>124</v>
      </c>
      <c r="B1" s="100"/>
      <c r="C1" s="100"/>
      <c r="D1" s="100"/>
      <c r="E1" s="100"/>
      <c r="F1" s="101"/>
      <c r="G1" s="101"/>
      <c r="H1" s="457"/>
      <c r="I1" s="458"/>
      <c r="J1" s="458"/>
      <c r="K1" s="458"/>
    </row>
    <row r="2" spans="1:18">
      <c r="A2" s="102"/>
      <c r="B2" s="101"/>
      <c r="C2" s="101"/>
      <c r="D2" s="101"/>
      <c r="E2" s="101"/>
      <c r="F2" s="101"/>
      <c r="G2" s="101"/>
      <c r="H2" s="457"/>
      <c r="I2" s="458"/>
      <c r="J2" s="459"/>
      <c r="M2" s="459"/>
      <c r="O2" s="459"/>
      <c r="Q2" s="459"/>
      <c r="R2" s="459" t="s">
        <v>44</v>
      </c>
    </row>
    <row r="3" spans="1:18" ht="23.25" thickBot="1">
      <c r="A3" s="103" t="s">
        <v>45</v>
      </c>
      <c r="B3" s="146" t="s">
        <v>46</v>
      </c>
      <c r="C3" s="147" t="s">
        <v>47</v>
      </c>
      <c r="D3" s="147" t="s">
        <v>48</v>
      </c>
      <c r="E3" s="147" t="s">
        <v>49</v>
      </c>
      <c r="F3" s="147" t="s">
        <v>111</v>
      </c>
      <c r="G3" s="147" t="s">
        <v>50</v>
      </c>
      <c r="H3" s="147" t="s">
        <v>51</v>
      </c>
      <c r="I3" s="147" t="s">
        <v>52</v>
      </c>
      <c r="J3" s="147" t="s">
        <v>53</v>
      </c>
      <c r="K3" s="147" t="s">
        <v>54</v>
      </c>
      <c r="L3" s="460" t="s">
        <v>112</v>
      </c>
      <c r="M3" s="460" t="s">
        <v>113</v>
      </c>
      <c r="N3" s="460" t="s">
        <v>114</v>
      </c>
      <c r="O3" s="460" t="s">
        <v>137</v>
      </c>
      <c r="P3" s="460" t="s">
        <v>178</v>
      </c>
      <c r="Q3" s="460" t="s">
        <v>185</v>
      </c>
      <c r="R3" s="461" t="s">
        <v>208</v>
      </c>
    </row>
    <row r="4" spans="1:18">
      <c r="A4" s="268" t="s">
        <v>22</v>
      </c>
      <c r="B4" s="269">
        <v>13.9</v>
      </c>
      <c r="C4" s="270">
        <v>10.6</v>
      </c>
      <c r="D4" s="270">
        <v>9.8000000000000007</v>
      </c>
      <c r="E4" s="270">
        <v>10.6</v>
      </c>
      <c r="F4" s="270">
        <v>11.1</v>
      </c>
      <c r="G4" s="271">
        <v>12.3</v>
      </c>
      <c r="H4" s="271">
        <v>10.8</v>
      </c>
      <c r="I4" s="271">
        <v>11.1</v>
      </c>
      <c r="J4" s="271">
        <v>10.5</v>
      </c>
      <c r="K4" s="271">
        <v>10.6</v>
      </c>
      <c r="L4" s="271">
        <v>10.8</v>
      </c>
      <c r="M4" s="271">
        <v>11.5</v>
      </c>
      <c r="N4" s="271">
        <v>13.4</v>
      </c>
      <c r="O4" s="462">
        <v>13</v>
      </c>
      <c r="P4" s="462">
        <v>12</v>
      </c>
      <c r="Q4" s="462">
        <v>14.5</v>
      </c>
      <c r="R4" s="272">
        <v>17.3</v>
      </c>
    </row>
    <row r="5" spans="1:18">
      <c r="A5" s="273" t="s">
        <v>55</v>
      </c>
      <c r="B5" s="274">
        <v>5.0999999999999996</v>
      </c>
      <c r="C5" s="275">
        <v>3.9</v>
      </c>
      <c r="D5" s="275">
        <v>4.2</v>
      </c>
      <c r="E5" s="275">
        <v>2.2999999999999998</v>
      </c>
      <c r="F5" s="275">
        <v>2.8</v>
      </c>
      <c r="G5" s="275">
        <v>5.6</v>
      </c>
      <c r="H5" s="275">
        <v>4.0999999999999996</v>
      </c>
      <c r="I5" s="275">
        <v>7</v>
      </c>
      <c r="J5" s="275">
        <v>5.7</v>
      </c>
      <c r="K5" s="275">
        <v>6.5</v>
      </c>
      <c r="L5" s="275">
        <v>6.1</v>
      </c>
      <c r="M5" s="275">
        <v>6.7</v>
      </c>
      <c r="N5" s="275">
        <v>6.5</v>
      </c>
      <c r="O5" s="302">
        <v>5.6</v>
      </c>
      <c r="P5" s="302">
        <v>7</v>
      </c>
      <c r="Q5" s="302">
        <v>16.7</v>
      </c>
      <c r="R5" s="276">
        <v>14.5</v>
      </c>
    </row>
    <row r="6" spans="1:18">
      <c r="A6" s="277" t="s">
        <v>126</v>
      </c>
      <c r="B6" s="278">
        <v>10</v>
      </c>
      <c r="C6" s="279">
        <v>8</v>
      </c>
      <c r="D6" s="279">
        <v>9</v>
      </c>
      <c r="E6" s="279">
        <v>6</v>
      </c>
      <c r="F6" s="279">
        <v>7</v>
      </c>
      <c r="G6" s="279">
        <v>12</v>
      </c>
      <c r="H6" s="279">
        <v>11</v>
      </c>
      <c r="I6" s="279">
        <v>15</v>
      </c>
      <c r="J6" s="279">
        <v>12</v>
      </c>
      <c r="K6" s="279">
        <v>13</v>
      </c>
      <c r="L6" s="279" t="s">
        <v>11</v>
      </c>
      <c r="M6" s="279">
        <v>12</v>
      </c>
      <c r="N6" s="279">
        <v>13</v>
      </c>
      <c r="O6" s="463">
        <v>11</v>
      </c>
      <c r="P6" s="463">
        <v>9</v>
      </c>
      <c r="Q6" s="463">
        <v>22.5</v>
      </c>
      <c r="R6" s="280">
        <v>18.600000000000001</v>
      </c>
    </row>
    <row r="7" spans="1:18">
      <c r="A7" s="474" t="s">
        <v>56</v>
      </c>
      <c r="B7" s="475">
        <v>8.7100000000000009</v>
      </c>
      <c r="C7" s="476">
        <v>8.82</v>
      </c>
      <c r="D7" s="476">
        <v>8.86</v>
      </c>
      <c r="E7" s="476">
        <v>9</v>
      </c>
      <c r="F7" s="476">
        <v>9.19</v>
      </c>
      <c r="G7" s="476">
        <v>9.43</v>
      </c>
      <c r="H7" s="476">
        <v>9.5299999999999994</v>
      </c>
      <c r="I7" s="476">
        <v>9.61</v>
      </c>
      <c r="J7" s="476">
        <v>9.67</v>
      </c>
      <c r="K7" s="476">
        <v>9.76</v>
      </c>
      <c r="L7" s="476">
        <v>9.8800000000000008</v>
      </c>
      <c r="M7" s="476">
        <v>9.8800000000000008</v>
      </c>
      <c r="N7" s="476">
        <v>10.029999999999999</v>
      </c>
      <c r="O7" s="477">
        <v>10.15</v>
      </c>
      <c r="P7" s="477">
        <v>10.25</v>
      </c>
      <c r="Q7" s="598">
        <v>10.57</v>
      </c>
      <c r="R7" s="478">
        <v>11.27</v>
      </c>
    </row>
    <row r="8" spans="1:18">
      <c r="A8" s="281"/>
      <c r="B8" s="281"/>
      <c r="C8" s="281"/>
      <c r="D8" s="281"/>
      <c r="E8" s="281"/>
      <c r="F8" s="281"/>
      <c r="G8" s="281"/>
      <c r="H8" s="464"/>
      <c r="I8" s="464"/>
      <c r="J8" s="464"/>
      <c r="K8" s="464"/>
      <c r="L8" s="253"/>
      <c r="M8" s="253"/>
      <c r="N8" s="253"/>
      <c r="O8" s="253"/>
      <c r="P8" s="253"/>
      <c r="Q8" s="253"/>
      <c r="R8" s="253"/>
    </row>
    <row r="9" spans="1:18">
      <c r="A9" s="281"/>
      <c r="B9" s="281"/>
      <c r="C9" s="281"/>
      <c r="D9" s="281"/>
      <c r="E9" s="281"/>
      <c r="F9" s="281"/>
      <c r="G9" s="281"/>
      <c r="H9" s="464"/>
      <c r="I9" s="464"/>
      <c r="J9" s="464"/>
      <c r="K9" s="464"/>
      <c r="L9" s="253"/>
      <c r="M9" s="253"/>
      <c r="N9" s="253"/>
      <c r="O9" s="253"/>
      <c r="P9" s="253"/>
      <c r="Q9" s="253"/>
      <c r="R9" s="253"/>
    </row>
    <row r="10" spans="1:18" ht="12.75">
      <c r="A10" s="282" t="s">
        <v>125</v>
      </c>
      <c r="B10" s="282"/>
      <c r="C10" s="282"/>
      <c r="D10" s="282"/>
      <c r="E10" s="282"/>
      <c r="F10" s="282"/>
      <c r="G10" s="283"/>
      <c r="H10" s="465"/>
      <c r="I10" s="465"/>
      <c r="J10" s="465"/>
      <c r="K10" s="465"/>
      <c r="L10" s="253"/>
      <c r="M10" s="253"/>
      <c r="N10" s="253"/>
      <c r="O10" s="253"/>
      <c r="P10" s="253"/>
      <c r="Q10" s="253"/>
      <c r="R10" s="253"/>
    </row>
    <row r="11" spans="1:18" ht="12.75">
      <c r="A11" s="283"/>
      <c r="B11" s="283"/>
      <c r="C11" s="283"/>
      <c r="D11" s="283"/>
      <c r="E11" s="283"/>
      <c r="F11" s="283"/>
      <c r="G11" s="283"/>
      <c r="H11" s="465"/>
      <c r="I11" s="465"/>
      <c r="J11" s="466"/>
      <c r="K11" s="467"/>
      <c r="L11" s="253"/>
      <c r="M11" s="466"/>
      <c r="O11" s="466"/>
      <c r="P11" s="466"/>
      <c r="Q11" s="466"/>
      <c r="R11" s="466" t="s">
        <v>44</v>
      </c>
    </row>
    <row r="12" spans="1:18" ht="23.25" thickBot="1">
      <c r="A12" s="284" t="s">
        <v>45</v>
      </c>
      <c r="B12" s="285"/>
      <c r="C12" s="286"/>
      <c r="D12" s="286"/>
      <c r="E12" s="286"/>
      <c r="F12" s="287" t="s">
        <v>107</v>
      </c>
      <c r="G12" s="287" t="s">
        <v>50</v>
      </c>
      <c r="H12" s="287" t="s">
        <v>51</v>
      </c>
      <c r="I12" s="287" t="s">
        <v>52</v>
      </c>
      <c r="J12" s="287" t="s">
        <v>53</v>
      </c>
      <c r="K12" s="287" t="s">
        <v>54</v>
      </c>
      <c r="L12" s="287" t="s">
        <v>109</v>
      </c>
      <c r="M12" s="287" t="s">
        <v>108</v>
      </c>
      <c r="N12" s="287" t="s">
        <v>110</v>
      </c>
      <c r="O12" s="468" t="s">
        <v>137</v>
      </c>
      <c r="P12" s="468" t="s">
        <v>178</v>
      </c>
      <c r="Q12" s="460" t="s">
        <v>185</v>
      </c>
      <c r="R12" s="461" t="s">
        <v>208</v>
      </c>
    </row>
    <row r="13" spans="1:18">
      <c r="A13" s="288" t="s">
        <v>22</v>
      </c>
      <c r="B13" s="289"/>
      <c r="C13" s="290"/>
      <c r="D13" s="290"/>
      <c r="E13" s="290"/>
      <c r="F13" s="290">
        <v>25.8</v>
      </c>
      <c r="G13" s="291">
        <v>28.6</v>
      </c>
      <c r="H13" s="291">
        <v>26</v>
      </c>
      <c r="I13" s="291">
        <v>25.6</v>
      </c>
      <c r="J13" s="291">
        <v>24.3</v>
      </c>
      <c r="K13" s="291">
        <v>24.2</v>
      </c>
      <c r="L13" s="292">
        <v>24.8</v>
      </c>
      <c r="M13" s="292">
        <v>24.9</v>
      </c>
      <c r="N13" s="292">
        <v>29.8</v>
      </c>
      <c r="O13" s="469">
        <v>30</v>
      </c>
      <c r="P13" s="469">
        <v>27.1</v>
      </c>
      <c r="Q13" s="469">
        <v>29.5</v>
      </c>
      <c r="R13" s="293">
        <v>38.299999999999997</v>
      </c>
    </row>
    <row r="14" spans="1:18">
      <c r="A14" s="294" t="s">
        <v>55</v>
      </c>
      <c r="B14" s="295"/>
      <c r="C14" s="296"/>
      <c r="D14" s="296"/>
      <c r="E14" s="296"/>
      <c r="F14" s="296">
        <v>7.1</v>
      </c>
      <c r="G14" s="296">
        <v>9</v>
      </c>
      <c r="H14" s="296">
        <v>7</v>
      </c>
      <c r="I14" s="296">
        <v>8.1</v>
      </c>
      <c r="J14" s="296">
        <v>7.7</v>
      </c>
      <c r="K14" s="296">
        <v>9.1</v>
      </c>
      <c r="L14" s="470">
        <v>11</v>
      </c>
      <c r="M14" s="470">
        <v>13.1</v>
      </c>
      <c r="N14" s="470">
        <v>9.6</v>
      </c>
      <c r="O14" s="471">
        <v>9</v>
      </c>
      <c r="P14" s="471">
        <v>8</v>
      </c>
      <c r="Q14" s="471">
        <v>25.6</v>
      </c>
      <c r="R14" s="472">
        <v>23</v>
      </c>
    </row>
    <row r="15" spans="1:18">
      <c r="A15" s="277" t="s">
        <v>126</v>
      </c>
      <c r="B15" s="297"/>
      <c r="C15" s="298"/>
      <c r="D15" s="298"/>
      <c r="E15" s="298"/>
      <c r="F15" s="298">
        <v>12</v>
      </c>
      <c r="G15" s="298">
        <v>18</v>
      </c>
      <c r="H15" s="298">
        <v>15</v>
      </c>
      <c r="I15" s="298">
        <v>16</v>
      </c>
      <c r="J15" s="298">
        <v>14</v>
      </c>
      <c r="K15" s="298">
        <v>14</v>
      </c>
      <c r="L15" s="279" t="s">
        <v>11</v>
      </c>
      <c r="M15" s="279">
        <v>19</v>
      </c>
      <c r="N15" s="279">
        <v>16</v>
      </c>
      <c r="O15" s="473">
        <v>14</v>
      </c>
      <c r="P15" s="473">
        <v>9</v>
      </c>
      <c r="Q15" s="473">
        <v>33.4</v>
      </c>
      <c r="R15" s="299">
        <v>27.2</v>
      </c>
    </row>
    <row r="16" spans="1:18">
      <c r="A16" s="300"/>
      <c r="B16" s="301"/>
      <c r="C16" s="301"/>
      <c r="D16" s="301"/>
      <c r="E16" s="301"/>
      <c r="F16" s="301"/>
      <c r="G16" s="301"/>
      <c r="H16" s="301"/>
      <c r="I16" s="301"/>
      <c r="J16" s="301"/>
      <c r="K16" s="301"/>
      <c r="L16" s="275"/>
      <c r="M16" s="275"/>
      <c r="N16" s="302"/>
      <c r="O16" s="253"/>
    </row>
    <row r="17" spans="1:1" ht="33.75">
      <c r="A17" s="650" t="s">
        <v>57</v>
      </c>
    </row>
    <row r="18" spans="1:1" ht="22.5">
      <c r="A18" s="651" t="s">
        <v>58</v>
      </c>
    </row>
    <row r="19" spans="1:1">
      <c r="A19" s="652" t="s">
        <v>59</v>
      </c>
    </row>
    <row r="20" spans="1:1" ht="22.5">
      <c r="A20" s="651" t="s">
        <v>60</v>
      </c>
    </row>
    <row r="21" spans="1:1">
      <c r="A21" s="104" t="s">
        <v>61</v>
      </c>
    </row>
    <row r="22" spans="1:1">
      <c r="A22" s="105" t="s">
        <v>62</v>
      </c>
    </row>
  </sheetData>
  <sheetProtection selectLockedCells="1" selectUnlockedCells="1"/>
  <printOptions horizontalCentered="1" verticalCentered="1"/>
  <pageMargins left="0" right="0" top="0.98402777777777772" bottom="0.98402777777777772" header="0.51180555555555551" footer="0.51180555555555551"/>
  <pageSetup paperSize="9" firstPageNumber="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20"/>
  <sheetViews>
    <sheetView showGridLines="0" zoomScaleNormal="100" workbookViewId="0">
      <pane xSplit="1" ySplit="3" topLeftCell="I4" activePane="bottomRight" state="frozen"/>
      <selection pane="topRight" activeCell="B1" sqref="B1"/>
      <selection pane="bottomLeft" activeCell="A4" sqref="A4"/>
      <selection pane="bottomRight"/>
    </sheetView>
  </sheetViews>
  <sheetFormatPr baseColWidth="10" defaultColWidth="12" defaultRowHeight="11.25"/>
  <cols>
    <col min="1" max="1" width="79.1640625" style="67" customWidth="1"/>
    <col min="2" max="25" width="6.83203125" style="67" customWidth="1"/>
    <col min="26" max="16384" width="12" style="67"/>
  </cols>
  <sheetData>
    <row r="1" spans="1:39" ht="14.1" customHeight="1">
      <c r="A1" s="106" t="s">
        <v>2</v>
      </c>
      <c r="B1" s="107"/>
      <c r="C1" s="108"/>
      <c r="D1" s="108"/>
      <c r="E1" s="108"/>
      <c r="F1" s="109"/>
      <c r="G1" s="109"/>
      <c r="H1" s="109"/>
      <c r="I1" s="109"/>
      <c r="J1" s="109"/>
      <c r="K1" s="109"/>
      <c r="L1" s="109"/>
      <c r="M1" s="109"/>
      <c r="N1" s="109"/>
      <c r="O1" s="109"/>
      <c r="P1" s="109"/>
      <c r="Q1" s="109"/>
      <c r="R1" s="109"/>
      <c r="S1" s="109"/>
    </row>
    <row r="2" spans="1:39" ht="12.75" customHeight="1">
      <c r="A2" s="108"/>
      <c r="B2" s="117"/>
      <c r="C2" s="117"/>
      <c r="D2" s="117"/>
      <c r="E2" s="117"/>
      <c r="F2" s="117"/>
      <c r="G2" s="117"/>
      <c r="H2" s="117"/>
      <c r="I2" s="117"/>
      <c r="J2" s="117"/>
      <c r="K2" s="117"/>
      <c r="L2" s="117"/>
      <c r="M2" s="117"/>
      <c r="N2" s="117"/>
      <c r="O2" s="117"/>
      <c r="P2" s="117"/>
      <c r="Q2" s="117"/>
      <c r="R2" s="117"/>
      <c r="S2" s="117"/>
      <c r="T2" s="117"/>
      <c r="X2" s="117"/>
      <c r="Y2" s="117" t="s">
        <v>127</v>
      </c>
      <c r="Z2" s="117"/>
      <c r="AA2" s="117"/>
      <c r="AB2" s="117"/>
      <c r="AC2" s="117"/>
      <c r="AD2" s="117"/>
      <c r="AE2" s="117"/>
      <c r="AF2" s="117"/>
      <c r="AG2" s="117"/>
      <c r="AH2" s="117"/>
      <c r="AI2" s="117"/>
      <c r="AJ2" s="117"/>
      <c r="AK2" s="117"/>
      <c r="AL2" s="117"/>
      <c r="AM2" s="117"/>
    </row>
    <row r="3" spans="1:39">
      <c r="A3" s="377"/>
      <c r="B3" s="488">
        <v>2000</v>
      </c>
      <c r="C3" s="489">
        <v>2001</v>
      </c>
      <c r="D3" s="489">
        <v>2002</v>
      </c>
      <c r="E3" s="489">
        <v>2003</v>
      </c>
      <c r="F3" s="489">
        <v>2004</v>
      </c>
      <c r="G3" s="489">
        <v>2005</v>
      </c>
      <c r="H3" s="489">
        <v>2006</v>
      </c>
      <c r="I3" s="489">
        <v>2007</v>
      </c>
      <c r="J3" s="489">
        <v>2008</v>
      </c>
      <c r="K3" s="489">
        <v>2009</v>
      </c>
      <c r="L3" s="489">
        <v>2010</v>
      </c>
      <c r="M3" s="489">
        <v>2011</v>
      </c>
      <c r="N3" s="490">
        <v>2012</v>
      </c>
      <c r="O3" s="489">
        <v>2013</v>
      </c>
      <c r="P3" s="489">
        <v>2014</v>
      </c>
      <c r="Q3" s="489">
        <v>2015</v>
      </c>
      <c r="R3" s="489">
        <v>2016</v>
      </c>
      <c r="S3" s="489">
        <v>2017</v>
      </c>
      <c r="T3" s="489">
        <v>2018</v>
      </c>
      <c r="U3" s="489">
        <v>2019</v>
      </c>
      <c r="V3" s="491">
        <v>2020</v>
      </c>
      <c r="W3" s="491">
        <v>2021</v>
      </c>
      <c r="X3" s="491">
        <v>2022</v>
      </c>
      <c r="Y3" s="492">
        <v>2023</v>
      </c>
      <c r="Z3" s="81"/>
      <c r="AB3" s="81"/>
      <c r="AC3" s="81"/>
      <c r="AD3" s="81"/>
      <c r="AE3" s="81"/>
      <c r="AF3" s="81"/>
      <c r="AG3" s="81"/>
      <c r="AH3" s="81"/>
      <c r="AI3" s="81"/>
      <c r="AJ3" s="81"/>
      <c r="AK3" s="81"/>
      <c r="AL3" s="81"/>
      <c r="AM3" s="81"/>
    </row>
    <row r="4" spans="1:39">
      <c r="A4" s="110" t="s">
        <v>63</v>
      </c>
      <c r="B4" s="378"/>
      <c r="C4" s="120"/>
      <c r="D4" s="120"/>
      <c r="E4" s="120"/>
      <c r="F4" s="120"/>
      <c r="G4" s="120"/>
      <c r="H4" s="120"/>
      <c r="I4" s="120"/>
      <c r="J4" s="120"/>
      <c r="K4" s="120"/>
      <c r="L4" s="121"/>
      <c r="M4" s="121"/>
      <c r="N4" s="121"/>
      <c r="O4" s="121"/>
      <c r="P4" s="121"/>
      <c r="Q4" s="121"/>
      <c r="R4" s="121"/>
      <c r="S4" s="120"/>
      <c r="T4" s="121"/>
      <c r="U4" s="121"/>
      <c r="V4" s="479"/>
      <c r="W4" s="479"/>
      <c r="X4" s="479"/>
      <c r="Y4" s="480"/>
    </row>
    <row r="5" spans="1:39">
      <c r="A5" s="111" t="s">
        <v>64</v>
      </c>
      <c r="B5" s="379">
        <v>5.2803929594760604</v>
      </c>
      <c r="C5" s="142">
        <v>4.17638672887509</v>
      </c>
      <c r="D5" s="142">
        <v>3.6419618698099598</v>
      </c>
      <c r="E5" s="142">
        <v>2.7907814187972502</v>
      </c>
      <c r="F5" s="142">
        <v>2.8609797395924499</v>
      </c>
      <c r="G5" s="142">
        <v>3.04535391950958</v>
      </c>
      <c r="H5" s="142">
        <v>2.9884044399151399</v>
      </c>
      <c r="I5" s="142">
        <v>2.8508771929824701</v>
      </c>
      <c r="J5" s="142">
        <v>3.1410889801861699</v>
      </c>
      <c r="K5" s="142">
        <v>2.2538193919225802</v>
      </c>
      <c r="L5" s="143">
        <v>1.8491124260355001</v>
      </c>
      <c r="M5" s="143">
        <v>2.17864923747277</v>
      </c>
      <c r="N5" s="143">
        <v>2.2032693674484598</v>
      </c>
      <c r="O5" s="143">
        <v>1.8080667593880499</v>
      </c>
      <c r="P5" s="143">
        <v>1.5027322404371501</v>
      </c>
      <c r="Q5" s="143">
        <v>1.1888739344997801</v>
      </c>
      <c r="R5" s="143">
        <v>1.15273775216136</v>
      </c>
      <c r="S5" s="142">
        <v>1.2508875739645191</v>
      </c>
      <c r="T5" s="143">
        <v>1.510320821423349</v>
      </c>
      <c r="U5" s="143">
        <v>1.74704724409449</v>
      </c>
      <c r="V5" s="143">
        <v>1.7654171704957662</v>
      </c>
      <c r="W5" s="143">
        <v>1.4034253092293225</v>
      </c>
      <c r="X5" s="143">
        <v>3.7019681349578226</v>
      </c>
      <c r="Y5" s="380">
        <v>4.9254405784003836</v>
      </c>
    </row>
    <row r="6" spans="1:39">
      <c r="A6" s="112" t="s">
        <v>65</v>
      </c>
      <c r="B6" s="381">
        <v>8.5750927177567604</v>
      </c>
      <c r="C6" s="144">
        <v>3.5881883479648899</v>
      </c>
      <c r="D6" s="144">
        <v>3.0478597183272198</v>
      </c>
      <c r="E6" s="144">
        <v>2.4044500269154701</v>
      </c>
      <c r="F6" s="144">
        <v>2.41224227556802</v>
      </c>
      <c r="G6" s="144">
        <v>2.7888673434470399</v>
      </c>
      <c r="H6" s="144">
        <v>3.4372745935748799</v>
      </c>
      <c r="I6" s="144">
        <v>3.1245809306691701</v>
      </c>
      <c r="J6" s="144">
        <v>3.0533159947984401</v>
      </c>
      <c r="K6" s="144">
        <v>2.1350696547546999</v>
      </c>
      <c r="L6" s="145">
        <v>2.12503088707685</v>
      </c>
      <c r="M6" s="145">
        <v>1.81466247278006</v>
      </c>
      <c r="N6" s="145">
        <v>1.73479087452473</v>
      </c>
      <c r="O6" s="145">
        <v>1.75192711983181</v>
      </c>
      <c r="P6" s="145">
        <v>1.05601469237835</v>
      </c>
      <c r="Q6" s="145">
        <v>0.93139482053609912</v>
      </c>
      <c r="R6" s="145">
        <v>1.1028584289894401</v>
      </c>
      <c r="S6" s="144">
        <v>1.0924309884238852</v>
      </c>
      <c r="T6" s="145">
        <v>1.5364653984785974</v>
      </c>
      <c r="U6" s="145">
        <v>1.72159370388587</v>
      </c>
      <c r="V6" s="481">
        <v>1.6118633139909662</v>
      </c>
      <c r="W6" s="481">
        <v>1.2274311054798703</v>
      </c>
      <c r="X6" s="481">
        <v>4.3948296122209296</v>
      </c>
      <c r="Y6" s="304">
        <v>5.8532192705988138</v>
      </c>
    </row>
    <row r="7" spans="1:39">
      <c r="A7" s="113" t="s">
        <v>66</v>
      </c>
      <c r="B7" s="379">
        <v>7.0061968778571799</v>
      </c>
      <c r="C7" s="142">
        <v>3.93037974683546</v>
      </c>
      <c r="D7" s="142">
        <v>2.8865477132939499</v>
      </c>
      <c r="E7" s="142">
        <v>2.0775377330570999</v>
      </c>
      <c r="F7" s="142">
        <v>2.2266032703235501</v>
      </c>
      <c r="G7" s="142">
        <v>2.9466817923993203</v>
      </c>
      <c r="H7" s="142">
        <v>2.9863081627593102</v>
      </c>
      <c r="I7" s="142">
        <v>2.78736323997542</v>
      </c>
      <c r="J7" s="142">
        <v>3.12556929082626</v>
      </c>
      <c r="K7" s="142">
        <v>1.95326300913541</v>
      </c>
      <c r="L7" s="143">
        <v>2.1782178217821802</v>
      </c>
      <c r="M7" s="143">
        <v>1.7684108527131799</v>
      </c>
      <c r="N7" s="143">
        <v>1.6900737919543198</v>
      </c>
      <c r="O7" s="143">
        <v>1.68539325842696</v>
      </c>
      <c r="P7" s="143">
        <v>0.96685082872929207</v>
      </c>
      <c r="Q7" s="143">
        <v>0.88919288645689709</v>
      </c>
      <c r="R7" s="143">
        <v>1.0621468926553801</v>
      </c>
      <c r="S7" s="142">
        <v>1.0711762075134175</v>
      </c>
      <c r="T7" s="143">
        <v>1.5372453789384224</v>
      </c>
      <c r="U7" s="143">
        <v>1.64821648216483</v>
      </c>
      <c r="V7" s="482">
        <v>1.3875443691513425</v>
      </c>
      <c r="W7" s="482">
        <v>1.2738853503184711</v>
      </c>
      <c r="X7" s="482">
        <v>4.3396226415094219</v>
      </c>
      <c r="Y7" s="303">
        <v>5.9222423146473915</v>
      </c>
    </row>
    <row r="8" spans="1:39">
      <c r="A8" s="113" t="s">
        <v>67</v>
      </c>
      <c r="B8" s="379" t="s">
        <v>68</v>
      </c>
      <c r="C8" s="142" t="s">
        <v>68</v>
      </c>
      <c r="D8" s="142" t="s">
        <v>68</v>
      </c>
      <c r="E8" s="142" t="s">
        <v>68</v>
      </c>
      <c r="F8" s="142" t="s">
        <v>68</v>
      </c>
      <c r="G8" s="142" t="s">
        <v>68</v>
      </c>
      <c r="H8" s="142">
        <v>1.97588928532815</v>
      </c>
      <c r="I8" s="142">
        <v>2.5366448432157398</v>
      </c>
      <c r="J8" s="142">
        <v>2.7866818322820799</v>
      </c>
      <c r="K8" s="142">
        <v>1.8560434585785499</v>
      </c>
      <c r="L8" s="143">
        <v>1.1111111111111101</v>
      </c>
      <c r="M8" s="143">
        <v>2.3443223443223502</v>
      </c>
      <c r="N8" s="143">
        <v>0.83512288236697407</v>
      </c>
      <c r="O8" s="143">
        <v>1.8693800283956299</v>
      </c>
      <c r="P8" s="143">
        <v>0.20905923344949401</v>
      </c>
      <c r="Q8" s="143">
        <v>0.48678720445063606</v>
      </c>
      <c r="R8" s="143">
        <v>0.41522491349481105</v>
      </c>
      <c r="S8" s="142">
        <v>0.48242591316333971</v>
      </c>
      <c r="T8" s="143">
        <v>0.87110196616369251</v>
      </c>
      <c r="U8" s="143">
        <v>3.14902058021325</v>
      </c>
      <c r="V8" s="482">
        <v>0.96153846153845279</v>
      </c>
      <c r="W8" s="482">
        <v>0.15026890224612011</v>
      </c>
      <c r="X8" s="482">
        <v>0.87969567284831296</v>
      </c>
      <c r="Y8" s="303">
        <v>5.1850106057035106</v>
      </c>
    </row>
    <row r="9" spans="1:39">
      <c r="A9" s="114" t="s">
        <v>69</v>
      </c>
      <c r="B9" s="379">
        <v>7.1524409123748596</v>
      </c>
      <c r="C9" s="142">
        <v>3.7115520452064299</v>
      </c>
      <c r="D9" s="142">
        <v>3.2598600705838701</v>
      </c>
      <c r="E9" s="142">
        <v>2.5843201918752898</v>
      </c>
      <c r="F9" s="142">
        <v>2.7208697431101401</v>
      </c>
      <c r="G9" s="142">
        <v>2.8877887788779</v>
      </c>
      <c r="H9" s="142">
        <v>3.1192102425130499</v>
      </c>
      <c r="I9" s="142">
        <v>3.14553109329331</v>
      </c>
      <c r="J9" s="142">
        <v>3.2107945091514001</v>
      </c>
      <c r="K9" s="142">
        <v>2.5214740925463999</v>
      </c>
      <c r="L9" s="143">
        <v>2.0147420147420099</v>
      </c>
      <c r="M9" s="143">
        <v>2.11946050096339</v>
      </c>
      <c r="N9" s="143">
        <v>2.0047169811320802</v>
      </c>
      <c r="O9" s="143">
        <v>1.91907514450867</v>
      </c>
      <c r="P9" s="143">
        <v>1.4972776769509899</v>
      </c>
      <c r="Q9" s="143">
        <v>1.184622261958</v>
      </c>
      <c r="R9" s="143">
        <v>1.1265738899933799</v>
      </c>
      <c r="S9" s="142">
        <v>1.206989951944081</v>
      </c>
      <c r="T9" s="143">
        <v>1.6096024048746642</v>
      </c>
      <c r="U9" s="143">
        <v>1.7203244040304599</v>
      </c>
      <c r="V9" s="482">
        <v>-0.36240637835224732</v>
      </c>
      <c r="W9" s="482">
        <v>1.3066750629722845</v>
      </c>
      <c r="X9" s="482">
        <v>4.955793392275476</v>
      </c>
      <c r="Y9" s="303">
        <v>5.8966969629793908</v>
      </c>
    </row>
    <row r="10" spans="1:39">
      <c r="A10" s="484" t="s">
        <v>186</v>
      </c>
      <c r="B10" s="485">
        <v>1.7</v>
      </c>
      <c r="C10" s="486">
        <v>1.5693291786217145</v>
      </c>
      <c r="D10" s="486">
        <v>1.7911203361514794</v>
      </c>
      <c r="E10" s="486">
        <v>1.8431575387431138</v>
      </c>
      <c r="F10" s="486">
        <v>1.6545069198238025</v>
      </c>
      <c r="G10" s="486">
        <v>1.7755402042639759</v>
      </c>
      <c r="H10" s="486">
        <v>1.6983073568144675</v>
      </c>
      <c r="I10" s="486">
        <v>1.4694415565127201</v>
      </c>
      <c r="J10" s="486">
        <v>2.7947782016448173</v>
      </c>
      <c r="K10" s="486">
        <v>6.4966270936068327E-2</v>
      </c>
      <c r="L10" s="486">
        <v>1.454121790481949</v>
      </c>
      <c r="M10" s="486">
        <v>2.0530532812034181</v>
      </c>
      <c r="N10" s="486">
        <v>1.8665819131391146</v>
      </c>
      <c r="O10" s="486">
        <v>0.74374520402398048</v>
      </c>
      <c r="P10" s="486">
        <v>0.41014137322028432</v>
      </c>
      <c r="Q10" s="486">
        <v>3.2510565933918656E-2</v>
      </c>
      <c r="R10" s="486">
        <v>0.18666666666666742</v>
      </c>
      <c r="S10" s="486">
        <v>0.99647324993344455</v>
      </c>
      <c r="T10" s="486">
        <v>1.61338143005392</v>
      </c>
      <c r="U10" s="486">
        <v>0.92477772104291489</v>
      </c>
      <c r="V10" s="486">
        <v>0.20719230336806049</v>
      </c>
      <c r="W10" s="486">
        <v>1.5539349254688659</v>
      </c>
      <c r="X10" s="486">
        <v>5.344896976775388</v>
      </c>
      <c r="Y10" s="487">
        <v>4.8220118059509218</v>
      </c>
    </row>
    <row r="11" spans="1:39">
      <c r="A11" s="110" t="s">
        <v>139</v>
      </c>
      <c r="B11" s="382"/>
      <c r="C11" s="122"/>
      <c r="D11" s="122"/>
      <c r="E11" s="122"/>
      <c r="F11" s="122"/>
      <c r="G11" s="122"/>
      <c r="H11" s="122"/>
      <c r="I11" s="122"/>
      <c r="J11" s="122"/>
      <c r="K11" s="122"/>
      <c r="L11" s="123"/>
      <c r="M11" s="123"/>
      <c r="N11" s="123"/>
      <c r="O11" s="123"/>
      <c r="P11" s="123"/>
      <c r="Q11" s="123"/>
      <c r="R11" s="123"/>
      <c r="S11" s="122"/>
      <c r="T11" s="123"/>
      <c r="U11" s="123"/>
      <c r="V11" s="483"/>
      <c r="W11" s="483"/>
      <c r="X11" s="483"/>
      <c r="Y11" s="305"/>
    </row>
    <row r="12" spans="1:39">
      <c r="A12" s="111" t="s">
        <v>64</v>
      </c>
      <c r="B12" s="379">
        <v>3.5803929594760602</v>
      </c>
      <c r="C12" s="142">
        <v>2.6070575502533755</v>
      </c>
      <c r="D12" s="142">
        <v>1.8508415336584805</v>
      </c>
      <c r="E12" s="142">
        <v>0.94762388005413634</v>
      </c>
      <c r="F12" s="142">
        <v>1.2064728197686474</v>
      </c>
      <c r="G12" s="142">
        <v>1.2698137152456042</v>
      </c>
      <c r="H12" s="142">
        <v>1.2900970831006724</v>
      </c>
      <c r="I12" s="142">
        <v>1.38143563646975</v>
      </c>
      <c r="J12" s="142">
        <v>0.34631077854135262</v>
      </c>
      <c r="K12" s="142">
        <v>2.1888531209865119</v>
      </c>
      <c r="L12" s="142">
        <v>0.39499063555355107</v>
      </c>
      <c r="M12" s="142">
        <v>0.12559595626935183</v>
      </c>
      <c r="N12" s="142">
        <v>0.33668745430934521</v>
      </c>
      <c r="O12" s="142">
        <v>1.0643215553640695</v>
      </c>
      <c r="P12" s="142">
        <v>1.0925908672168658</v>
      </c>
      <c r="Q12" s="142">
        <v>1.1563633685658614</v>
      </c>
      <c r="R12" s="142">
        <v>0.96607108549469256</v>
      </c>
      <c r="S12" s="142">
        <v>0.25441432403107456</v>
      </c>
      <c r="T12" s="142">
        <v>-0.10306060863057098</v>
      </c>
      <c r="U12" s="142">
        <v>0.82226952305157508</v>
      </c>
      <c r="V12" s="142">
        <v>1.5582248671277057</v>
      </c>
      <c r="W12" s="142">
        <v>-0.1505096162395434</v>
      </c>
      <c r="X12" s="142">
        <v>-1.6429288418175654</v>
      </c>
      <c r="Y12" s="551">
        <v>0.1034287724494618</v>
      </c>
    </row>
    <row r="13" spans="1:39">
      <c r="A13" s="112" t="s">
        <v>65</v>
      </c>
      <c r="B13" s="381">
        <v>6.8750927177567602</v>
      </c>
      <c r="C13" s="144">
        <v>2.0188591693431754</v>
      </c>
      <c r="D13" s="144">
        <v>1.2567393821757404</v>
      </c>
      <c r="E13" s="144">
        <v>0.56129248817235622</v>
      </c>
      <c r="F13" s="144">
        <v>0.75773535574421746</v>
      </c>
      <c r="G13" s="144">
        <v>1.0133271391830641</v>
      </c>
      <c r="H13" s="144">
        <v>1.7389672367604123</v>
      </c>
      <c r="I13" s="144">
        <v>1.65513937415645</v>
      </c>
      <c r="J13" s="144">
        <v>0.2585377931536228</v>
      </c>
      <c r="K13" s="144">
        <v>2.0701033838186316</v>
      </c>
      <c r="L13" s="144">
        <v>0.67090909659490094</v>
      </c>
      <c r="M13" s="144">
        <v>-0.23839080842335814</v>
      </c>
      <c r="N13" s="144">
        <v>-0.13179103861438457</v>
      </c>
      <c r="O13" s="144">
        <v>1.0081819158078296</v>
      </c>
      <c r="P13" s="144">
        <v>0.64587331915806567</v>
      </c>
      <c r="Q13" s="144">
        <v>0.89888425460218047</v>
      </c>
      <c r="R13" s="144">
        <v>0.91619176232277266</v>
      </c>
      <c r="S13" s="144">
        <v>9.5957738490440647E-2</v>
      </c>
      <c r="T13" s="144">
        <v>-7.6916031575322563E-2</v>
      </c>
      <c r="U13" s="144">
        <v>0.79681598284295507</v>
      </c>
      <c r="V13" s="144">
        <v>1.4046710106229057</v>
      </c>
      <c r="W13" s="144">
        <v>-0.32650381998899558</v>
      </c>
      <c r="X13" s="144">
        <v>-0.95006736455445839</v>
      </c>
      <c r="Y13" s="552">
        <v>1.0312074646478919</v>
      </c>
    </row>
    <row r="14" spans="1:39">
      <c r="A14" s="113" t="s">
        <v>70</v>
      </c>
      <c r="B14" s="379">
        <v>5.3061968778571798</v>
      </c>
      <c r="C14" s="142">
        <v>2.3610505682137455</v>
      </c>
      <c r="D14" s="142">
        <v>1.0954273771424705</v>
      </c>
      <c r="E14" s="142">
        <v>0.23438019431398605</v>
      </c>
      <c r="F14" s="142">
        <v>0.57209635049974761</v>
      </c>
      <c r="G14" s="142">
        <v>1.1711415881353444</v>
      </c>
      <c r="H14" s="142">
        <v>1.2880008059448427</v>
      </c>
      <c r="I14" s="142">
        <v>1.3179216834626999</v>
      </c>
      <c r="J14" s="142">
        <v>0.33079108918144273</v>
      </c>
      <c r="K14" s="142">
        <v>1.8882967381993416</v>
      </c>
      <c r="L14" s="142">
        <v>0.72409603130023115</v>
      </c>
      <c r="M14" s="142">
        <v>-0.28464242849023824</v>
      </c>
      <c r="N14" s="142">
        <v>-0.17650812118479475</v>
      </c>
      <c r="O14" s="142">
        <v>0.9416480544029795</v>
      </c>
      <c r="P14" s="142">
        <v>0.55670945550900774</v>
      </c>
      <c r="Q14" s="142">
        <v>0.85668232052297844</v>
      </c>
      <c r="R14" s="142">
        <v>0.87548022598871267</v>
      </c>
      <c r="S14" s="142">
        <v>7.4702957579972917E-2</v>
      </c>
      <c r="T14" s="142">
        <v>-7.6136051115497594E-2</v>
      </c>
      <c r="U14" s="142">
        <v>0.72343876112191507</v>
      </c>
      <c r="V14" s="142">
        <v>1.180352065783282</v>
      </c>
      <c r="W14" s="142">
        <v>-0.28004957515039486</v>
      </c>
      <c r="X14" s="142">
        <v>-1.0052743352659661</v>
      </c>
      <c r="Y14" s="551">
        <v>1.1002305086964697</v>
      </c>
    </row>
    <row r="15" spans="1:39">
      <c r="A15" s="113" t="s">
        <v>67</v>
      </c>
      <c r="B15" s="379" t="s">
        <v>68</v>
      </c>
      <c r="C15" s="142" t="s">
        <v>68</v>
      </c>
      <c r="D15" s="142" t="s">
        <v>68</v>
      </c>
      <c r="E15" s="142" t="s">
        <v>68</v>
      </c>
      <c r="F15" s="142" t="s">
        <v>68</v>
      </c>
      <c r="G15" s="142" t="s">
        <v>68</v>
      </c>
      <c r="H15" s="142">
        <v>0.27758192851368246</v>
      </c>
      <c r="I15" s="142">
        <v>1.0672032867030197</v>
      </c>
      <c r="J15" s="142">
        <v>-8.0963693627373878E-3</v>
      </c>
      <c r="K15" s="142">
        <v>1.7910771876424816</v>
      </c>
      <c r="L15" s="143">
        <v>-0.34301067937083896</v>
      </c>
      <c r="M15" s="143">
        <v>0.29126906311893208</v>
      </c>
      <c r="N15" s="143">
        <v>-1.0314590307721405</v>
      </c>
      <c r="O15" s="143">
        <v>1.1256348243716494</v>
      </c>
      <c r="P15" s="143">
        <v>-0.20108213977079031</v>
      </c>
      <c r="Q15" s="143">
        <v>0.4542766385167174</v>
      </c>
      <c r="R15" s="143">
        <v>0.22855824682814363</v>
      </c>
      <c r="S15" s="142">
        <v>-0.51404733677010483</v>
      </c>
      <c r="T15" s="143">
        <v>-0.74227946389022748</v>
      </c>
      <c r="U15" s="143">
        <v>2.2242428591703352</v>
      </c>
      <c r="V15" s="482">
        <v>0.7543461581703923</v>
      </c>
      <c r="W15" s="482">
        <v>-1.4036660232227458</v>
      </c>
      <c r="X15" s="482">
        <v>-4.465201303927075</v>
      </c>
      <c r="Y15" s="303">
        <v>0.36299879975258875</v>
      </c>
    </row>
    <row r="16" spans="1:39">
      <c r="A16" s="114" t="s">
        <v>69</v>
      </c>
      <c r="B16" s="493">
        <v>5.4524409123748594</v>
      </c>
      <c r="C16" s="494">
        <v>2.1422228665847154</v>
      </c>
      <c r="D16" s="494">
        <v>1.4687397344323907</v>
      </c>
      <c r="E16" s="494">
        <v>0.741162653132176</v>
      </c>
      <c r="F16" s="494">
        <v>1.0663628232863376</v>
      </c>
      <c r="G16" s="494">
        <v>1.1122485746139241</v>
      </c>
      <c r="H16" s="494">
        <v>1.4209028856985824</v>
      </c>
      <c r="I16" s="494">
        <v>1.6760895367805899</v>
      </c>
      <c r="J16" s="494">
        <v>0.41601630750658281</v>
      </c>
      <c r="K16" s="494">
        <v>2.4565078216103315</v>
      </c>
      <c r="L16" s="495">
        <v>0.56062022426006086</v>
      </c>
      <c r="M16" s="495">
        <v>6.6407219759971881E-2</v>
      </c>
      <c r="N16" s="495">
        <v>0.1381350679929656</v>
      </c>
      <c r="O16" s="495">
        <v>1.1753299404846895</v>
      </c>
      <c r="P16" s="495">
        <v>1.0871363037307056</v>
      </c>
      <c r="Q16" s="495">
        <v>1.1521116960240814</v>
      </c>
      <c r="R16" s="495">
        <v>0.9399072233267125</v>
      </c>
      <c r="S16" s="494">
        <v>0.21051670201063644</v>
      </c>
      <c r="T16" s="495">
        <v>-3.7790251792557683E-3</v>
      </c>
      <c r="U16" s="495">
        <v>0.79554668298754505</v>
      </c>
      <c r="V16" s="496">
        <v>-0.56959868172030781</v>
      </c>
      <c r="W16" s="496">
        <v>-0.24725986249658138</v>
      </c>
      <c r="X16" s="496">
        <v>-0.389103584499912</v>
      </c>
      <c r="Y16" s="497">
        <v>1.074685157028469</v>
      </c>
    </row>
    <row r="17" spans="1:19" ht="12.75">
      <c r="B17" s="108"/>
      <c r="C17" s="108"/>
      <c r="D17" s="108"/>
      <c r="E17" s="108"/>
      <c r="F17" s="109"/>
      <c r="G17" s="109"/>
      <c r="H17" s="109"/>
      <c r="I17" s="109"/>
      <c r="J17" s="109"/>
      <c r="K17" s="109"/>
      <c r="L17" s="109"/>
      <c r="M17" s="109"/>
      <c r="N17" s="109"/>
      <c r="O17" s="109"/>
      <c r="P17" s="109"/>
      <c r="Q17" s="109"/>
      <c r="R17" s="115"/>
      <c r="S17" s="115"/>
    </row>
    <row r="18" spans="1:19" ht="12.75">
      <c r="A18" s="264" t="s">
        <v>201</v>
      </c>
      <c r="B18" s="109"/>
      <c r="C18" s="109"/>
      <c r="D18" s="109"/>
      <c r="E18" s="109"/>
      <c r="F18" s="109"/>
      <c r="G18" s="109"/>
      <c r="H18" s="109"/>
      <c r="I18" s="109"/>
      <c r="J18" s="109"/>
      <c r="K18" s="109"/>
      <c r="L18" s="109"/>
      <c r="M18" s="109"/>
      <c r="N18" s="109"/>
      <c r="O18" s="109"/>
      <c r="P18" s="109"/>
      <c r="Q18" s="108"/>
      <c r="R18" s="115"/>
      <c r="S18" s="115"/>
    </row>
    <row r="19" spans="1:19" ht="22.5">
      <c r="A19" s="653" t="s">
        <v>187</v>
      </c>
    </row>
    <row r="20" spans="1:19">
      <c r="A20" s="116" t="s">
        <v>71</v>
      </c>
    </row>
  </sheetData>
  <sheetProtection selectLockedCells="1" selectUnlockedCells="1"/>
  <printOptions horizontalCentered="1" verticalCentered="1"/>
  <pageMargins left="0.59027777777777779" right="0.59027777777777779" top="0.98402777777777772" bottom="0.98402777777777772" header="0.51180555555555551" footer="0.51180555555555551"/>
  <pageSetup paperSize="9" firstPageNumber="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51"/>
  <sheetViews>
    <sheetView showGridLines="0" zoomScaleNormal="100" workbookViewId="0">
      <pane xSplit="1" ySplit="3" topLeftCell="Y4" activePane="bottomRight" state="frozen"/>
      <selection activeCell="AF32" sqref="AF32"/>
      <selection pane="topRight" activeCell="AF32" sqref="AF32"/>
      <selection pane="bottomLeft" activeCell="AF32" sqref="AF32"/>
      <selection pane="bottomRight"/>
    </sheetView>
  </sheetViews>
  <sheetFormatPr baseColWidth="10" defaultColWidth="13.33203125" defaultRowHeight="11.25"/>
  <cols>
    <col min="1" max="1" width="60.1640625" style="307" bestFit="1" customWidth="1"/>
    <col min="2" max="19" width="9.83203125" style="307" customWidth="1"/>
    <col min="20" max="20" width="9.83203125" style="308" customWidth="1"/>
    <col min="21" max="29" width="9.83203125" style="307" customWidth="1"/>
    <col min="30" max="16384" width="13.33203125" style="307"/>
  </cols>
  <sheetData>
    <row r="1" spans="1:29" ht="12.75">
      <c r="A1" s="306" t="s">
        <v>120</v>
      </c>
    </row>
    <row r="2" spans="1:29" ht="12.75">
      <c r="A2" s="306"/>
      <c r="Z2" s="309"/>
      <c r="AB2" s="309"/>
      <c r="AC2" s="309" t="s">
        <v>99</v>
      </c>
    </row>
    <row r="3" spans="1:29" ht="12" customHeight="1">
      <c r="A3" s="310"/>
      <c r="B3" s="393">
        <v>1996</v>
      </c>
      <c r="C3" s="394">
        <v>1997</v>
      </c>
      <c r="D3" s="394">
        <v>1998</v>
      </c>
      <c r="E3" s="394">
        <v>1999</v>
      </c>
      <c r="F3" s="394">
        <v>2000</v>
      </c>
      <c r="G3" s="394">
        <v>2001</v>
      </c>
      <c r="H3" s="394">
        <v>2002</v>
      </c>
      <c r="I3" s="394">
        <v>2003</v>
      </c>
      <c r="J3" s="394">
        <v>2004</v>
      </c>
      <c r="K3" s="394">
        <v>2005</v>
      </c>
      <c r="L3" s="394">
        <v>2006</v>
      </c>
      <c r="M3" s="394">
        <v>2007</v>
      </c>
      <c r="N3" s="394">
        <v>2008</v>
      </c>
      <c r="O3" s="394">
        <v>2009</v>
      </c>
      <c r="P3" s="394">
        <v>2010</v>
      </c>
      <c r="Q3" s="394">
        <v>2011</v>
      </c>
      <c r="R3" s="394">
        <v>2012</v>
      </c>
      <c r="S3" s="394">
        <v>2013</v>
      </c>
      <c r="T3" s="394">
        <v>2014</v>
      </c>
      <c r="U3" s="395">
        <v>2015</v>
      </c>
      <c r="V3" s="395">
        <v>2016</v>
      </c>
      <c r="W3" s="395">
        <v>2017</v>
      </c>
      <c r="X3" s="395">
        <v>2018</v>
      </c>
      <c r="Y3" s="395">
        <v>2019</v>
      </c>
      <c r="Z3" s="395">
        <v>2020</v>
      </c>
      <c r="AA3" s="395">
        <v>2021</v>
      </c>
      <c r="AB3" s="395">
        <v>2022</v>
      </c>
      <c r="AC3" s="498">
        <v>2023</v>
      </c>
    </row>
    <row r="4" spans="1:29" s="314" customFormat="1" ht="12" customHeight="1">
      <c r="A4" s="385" t="s">
        <v>72</v>
      </c>
      <c r="B4" s="396"/>
      <c r="C4" s="312"/>
      <c r="D4" s="312"/>
      <c r="E4" s="312"/>
      <c r="F4" s="312"/>
      <c r="G4" s="312"/>
      <c r="H4" s="312"/>
      <c r="I4" s="312"/>
      <c r="J4" s="312"/>
      <c r="K4" s="312"/>
      <c r="L4" s="312"/>
      <c r="M4" s="312"/>
      <c r="N4" s="312"/>
      <c r="O4" s="312"/>
      <c r="P4" s="313"/>
      <c r="Q4" s="313"/>
      <c r="R4" s="313"/>
      <c r="S4" s="313"/>
      <c r="T4" s="313"/>
      <c r="U4" s="313"/>
      <c r="V4" s="313"/>
      <c r="W4" s="313"/>
      <c r="X4" s="313"/>
      <c r="Y4" s="313"/>
      <c r="Z4" s="313"/>
      <c r="AA4" s="313"/>
      <c r="AB4" s="313"/>
      <c r="AC4" s="511"/>
    </row>
    <row r="5" spans="1:29" ht="12" customHeight="1">
      <c r="A5" s="386" t="s">
        <v>87</v>
      </c>
      <c r="B5" s="397" t="s">
        <v>11</v>
      </c>
      <c r="C5" s="316" t="s">
        <v>11</v>
      </c>
      <c r="D5" s="316" t="s">
        <v>11</v>
      </c>
      <c r="E5" s="316" t="s">
        <v>11</v>
      </c>
      <c r="F5" s="316" t="s">
        <v>11</v>
      </c>
      <c r="G5" s="316" t="s">
        <v>11</v>
      </c>
      <c r="H5" s="316" t="s">
        <v>11</v>
      </c>
      <c r="I5" s="316" t="s">
        <v>11</v>
      </c>
      <c r="J5" s="316" t="s">
        <v>11</v>
      </c>
      <c r="K5" s="316" t="s">
        <v>11</v>
      </c>
      <c r="L5" s="316" t="s">
        <v>11</v>
      </c>
      <c r="M5" s="316" t="s">
        <v>11</v>
      </c>
      <c r="N5" s="316" t="s">
        <v>11</v>
      </c>
      <c r="O5" s="316" t="s">
        <v>11</v>
      </c>
      <c r="P5" s="316">
        <v>20.414000000000001</v>
      </c>
      <c r="Q5" s="316">
        <v>22.574999999999999</v>
      </c>
      <c r="R5" s="316">
        <v>24.434999999999999</v>
      </c>
      <c r="S5" s="316">
        <v>26.548999999999999</v>
      </c>
      <c r="T5" s="316">
        <v>29.738</v>
      </c>
      <c r="U5" s="316">
        <v>33.840000000000003</v>
      </c>
      <c r="V5" s="316">
        <v>37.841000000000001</v>
      </c>
      <c r="W5" s="316">
        <v>40.834000000000003</v>
      </c>
      <c r="X5" s="316">
        <v>3.7019681349578226</v>
      </c>
      <c r="Y5" s="316">
        <v>40.816000000000003</v>
      </c>
      <c r="Z5" s="316">
        <v>43.904000000000003</v>
      </c>
      <c r="AA5" s="316">
        <v>43.093000000000004</v>
      </c>
      <c r="AB5" s="316">
        <v>41.62</v>
      </c>
      <c r="AC5" s="503">
        <v>45.692</v>
      </c>
    </row>
    <row r="6" spans="1:29" ht="12" customHeight="1">
      <c r="A6" s="387" t="s">
        <v>88</v>
      </c>
      <c r="B6" s="398" t="s">
        <v>11</v>
      </c>
      <c r="C6" s="318" t="s">
        <v>11</v>
      </c>
      <c r="D6" s="318" t="s">
        <v>11</v>
      </c>
      <c r="E6" s="318" t="s">
        <v>11</v>
      </c>
      <c r="F6" s="318" t="s">
        <v>11</v>
      </c>
      <c r="G6" s="318" t="s">
        <v>11</v>
      </c>
      <c r="H6" s="318" t="s">
        <v>11</v>
      </c>
      <c r="I6" s="318" t="s">
        <v>11</v>
      </c>
      <c r="J6" s="318" t="s">
        <v>11</v>
      </c>
      <c r="K6" s="318" t="s">
        <v>11</v>
      </c>
      <c r="L6" s="318" t="s">
        <v>11</v>
      </c>
      <c r="M6" s="318" t="s">
        <v>11</v>
      </c>
      <c r="N6" s="318" t="s">
        <v>11</v>
      </c>
      <c r="O6" s="318" t="s">
        <v>11</v>
      </c>
      <c r="P6" s="318">
        <v>13.863</v>
      </c>
      <c r="Q6" s="318">
        <v>15.238</v>
      </c>
      <c r="R6" s="318">
        <v>16.635999999999999</v>
      </c>
      <c r="S6" s="318">
        <v>18.361999999999998</v>
      </c>
      <c r="T6" s="318">
        <v>20.379000000000001</v>
      </c>
      <c r="U6" s="318">
        <v>22.818999999999999</v>
      </c>
      <c r="V6" s="318">
        <v>25.097999999999999</v>
      </c>
      <c r="W6" s="318">
        <v>25.986999999999998</v>
      </c>
      <c r="X6" s="318">
        <v>4.3948296122209296</v>
      </c>
      <c r="Y6" s="318">
        <v>25.106000000000002</v>
      </c>
      <c r="Z6" s="318">
        <v>27.805</v>
      </c>
      <c r="AA6" s="318">
        <v>25.053999999999998</v>
      </c>
      <c r="AB6" s="318">
        <v>23.274000000000001</v>
      </c>
      <c r="AC6" s="508">
        <v>25.285</v>
      </c>
    </row>
    <row r="7" spans="1:29" s="321" customFormat="1" ht="12" customHeight="1">
      <c r="A7" s="388" t="s">
        <v>73</v>
      </c>
      <c r="B7" s="399"/>
      <c r="C7" s="320"/>
      <c r="D7" s="320"/>
      <c r="E7" s="320"/>
      <c r="F7" s="320"/>
      <c r="G7" s="320"/>
      <c r="H7" s="320"/>
      <c r="I7" s="320"/>
      <c r="J7" s="320"/>
      <c r="K7" s="320"/>
      <c r="L7" s="320"/>
      <c r="M7" s="320"/>
      <c r="N7" s="320"/>
      <c r="O7" s="320"/>
      <c r="P7" s="320"/>
      <c r="Q7" s="320"/>
      <c r="R7" s="320"/>
      <c r="S7" s="320"/>
      <c r="T7" s="320"/>
      <c r="U7" s="320"/>
      <c r="V7" s="320"/>
      <c r="W7" s="320"/>
      <c r="X7" s="320">
        <v>4.3396226415094219</v>
      </c>
      <c r="Y7" s="320"/>
      <c r="Z7" s="320"/>
      <c r="AA7" s="320"/>
      <c r="AB7" s="320"/>
      <c r="AC7" s="512"/>
    </row>
    <row r="8" spans="1:29" ht="12" customHeight="1">
      <c r="A8" s="389" t="s">
        <v>87</v>
      </c>
      <c r="B8" s="400">
        <v>8.891</v>
      </c>
      <c r="C8" s="323">
        <v>9.1389999999999993</v>
      </c>
      <c r="D8" s="323">
        <v>8.923</v>
      </c>
      <c r="E8" s="323">
        <v>8.35</v>
      </c>
      <c r="F8" s="323">
        <v>7.2649999999999997</v>
      </c>
      <c r="G8" s="323">
        <v>7.3150000000000004</v>
      </c>
      <c r="H8" s="323">
        <v>8.8659999999999997</v>
      </c>
      <c r="I8" s="323">
        <v>10.646000000000001</v>
      </c>
      <c r="J8" s="323">
        <v>11.997</v>
      </c>
      <c r="K8" s="323">
        <v>12.529</v>
      </c>
      <c r="L8" s="323">
        <v>11.205</v>
      </c>
      <c r="M8" s="323">
        <v>9.92</v>
      </c>
      <c r="N8" s="323">
        <v>9.4190000000000005</v>
      </c>
      <c r="O8" s="323">
        <v>10.708</v>
      </c>
      <c r="P8" s="323">
        <v>12.711</v>
      </c>
      <c r="Q8" s="323">
        <v>13.484999999999999</v>
      </c>
      <c r="R8" s="323">
        <v>14.26</v>
      </c>
      <c r="S8" s="323">
        <v>15.244999999999999</v>
      </c>
      <c r="T8" s="323">
        <v>17.119</v>
      </c>
      <c r="U8" s="323">
        <v>19.797000000000001</v>
      </c>
      <c r="V8" s="323">
        <v>22.46</v>
      </c>
      <c r="W8" s="323">
        <v>24.187000000000001</v>
      </c>
      <c r="X8" s="323">
        <v>0.87969567284831296</v>
      </c>
      <c r="Y8" s="323">
        <v>22.516999999999999</v>
      </c>
      <c r="Z8" s="323">
        <v>23.722999999999999</v>
      </c>
      <c r="AA8" s="323">
        <v>22.306000000000001</v>
      </c>
      <c r="AB8" s="323">
        <v>20.527000000000001</v>
      </c>
      <c r="AC8" s="504">
        <v>21.728000000000002</v>
      </c>
    </row>
    <row r="9" spans="1:29" ht="12" customHeight="1">
      <c r="A9" s="390" t="s">
        <v>88</v>
      </c>
      <c r="B9" s="401">
        <v>6.2690000000000001</v>
      </c>
      <c r="C9" s="325">
        <v>6.093</v>
      </c>
      <c r="D9" s="325">
        <v>5.7409999999999997</v>
      </c>
      <c r="E9" s="325">
        <v>5.1769999999999996</v>
      </c>
      <c r="F9" s="325">
        <v>4.4160000000000004</v>
      </c>
      <c r="G9" s="325">
        <v>4.7240000000000002</v>
      </c>
      <c r="H9" s="325">
        <v>5.9489999999999998</v>
      </c>
      <c r="I9" s="325">
        <v>7.1890000000000001</v>
      </c>
      <c r="J9" s="325">
        <v>8.0419999999999998</v>
      </c>
      <c r="K9" s="325">
        <v>8.2579999999999991</v>
      </c>
      <c r="L9" s="325">
        <v>6.89</v>
      </c>
      <c r="M9" s="325">
        <v>6.0330000000000004</v>
      </c>
      <c r="N9" s="325">
        <v>5.9530000000000003</v>
      </c>
      <c r="O9" s="325">
        <v>6.74</v>
      </c>
      <c r="P9" s="325">
        <v>7.9260000000000002</v>
      </c>
      <c r="Q9" s="325">
        <v>8.2509999999999994</v>
      </c>
      <c r="R9" s="325">
        <v>8.8339999999999996</v>
      </c>
      <c r="S9" s="325">
        <v>9.6720000000000006</v>
      </c>
      <c r="T9" s="325">
        <v>10.725</v>
      </c>
      <c r="U9" s="325">
        <v>12.175000000000001</v>
      </c>
      <c r="V9" s="325">
        <v>13.528</v>
      </c>
      <c r="W9" s="325">
        <v>13.779</v>
      </c>
      <c r="X9" s="325">
        <v>4.955793392275476</v>
      </c>
      <c r="Y9" s="325">
        <v>12.103</v>
      </c>
      <c r="Z9" s="325">
        <v>13.233000000000001</v>
      </c>
      <c r="AA9" s="325">
        <v>11.048</v>
      </c>
      <c r="AB9" s="325">
        <v>9.9290000000000003</v>
      </c>
      <c r="AC9" s="509">
        <v>10.335000000000001</v>
      </c>
    </row>
    <row r="10" spans="1:29" s="314" customFormat="1" ht="12" customHeight="1">
      <c r="A10" s="385" t="s">
        <v>74</v>
      </c>
      <c r="B10" s="396"/>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513"/>
    </row>
    <row r="11" spans="1:29" ht="12" customHeight="1">
      <c r="A11" s="386" t="s">
        <v>87</v>
      </c>
      <c r="B11" s="397" t="s">
        <v>11</v>
      </c>
      <c r="C11" s="316" t="s">
        <v>11</v>
      </c>
      <c r="D11" s="316" t="s">
        <v>11</v>
      </c>
      <c r="E11" s="316" t="s">
        <v>11</v>
      </c>
      <c r="F11" s="316" t="s">
        <v>11</v>
      </c>
      <c r="G11" s="316" t="s">
        <v>11</v>
      </c>
      <c r="H11" s="316" t="s">
        <v>11</v>
      </c>
      <c r="I11" s="316" t="s">
        <v>11</v>
      </c>
      <c r="J11" s="316" t="s">
        <v>11</v>
      </c>
      <c r="K11" s="316" t="s">
        <v>11</v>
      </c>
      <c r="L11" s="316" t="s">
        <v>11</v>
      </c>
      <c r="M11" s="316" t="s">
        <v>11</v>
      </c>
      <c r="N11" s="316" t="s">
        <v>11</v>
      </c>
      <c r="O11" s="316" t="s">
        <v>11</v>
      </c>
      <c r="P11" s="316">
        <v>127.178</v>
      </c>
      <c r="Q11" s="316">
        <v>131.88999999999999</v>
      </c>
      <c r="R11" s="316">
        <v>144.577</v>
      </c>
      <c r="S11" s="316">
        <v>153.387</v>
      </c>
      <c r="T11" s="316">
        <v>162.03899999999999</v>
      </c>
      <c r="U11" s="316">
        <v>165.07300000000001</v>
      </c>
      <c r="V11" s="316">
        <v>157.91900000000001</v>
      </c>
      <c r="W11" s="316">
        <v>152.65100000000001</v>
      </c>
      <c r="X11" s="316">
        <v>149.26900000000001</v>
      </c>
      <c r="Y11" s="316">
        <v>145.631</v>
      </c>
      <c r="Z11" s="316">
        <v>162.71899999999999</v>
      </c>
      <c r="AA11" s="316">
        <v>159.113</v>
      </c>
      <c r="AB11" s="316">
        <v>152.274</v>
      </c>
      <c r="AC11" s="503">
        <v>160.76</v>
      </c>
    </row>
    <row r="12" spans="1:29" ht="12" customHeight="1">
      <c r="A12" s="387" t="s">
        <v>88</v>
      </c>
      <c r="B12" s="398" t="s">
        <v>11</v>
      </c>
      <c r="C12" s="318" t="s">
        <v>11</v>
      </c>
      <c r="D12" s="318" t="s">
        <v>11</v>
      </c>
      <c r="E12" s="318" t="s">
        <v>11</v>
      </c>
      <c r="F12" s="318" t="s">
        <v>11</v>
      </c>
      <c r="G12" s="318" t="s">
        <v>11</v>
      </c>
      <c r="H12" s="318" t="s">
        <v>11</v>
      </c>
      <c r="I12" s="318" t="s">
        <v>11</v>
      </c>
      <c r="J12" s="318" t="s">
        <v>11</v>
      </c>
      <c r="K12" s="318" t="s">
        <v>11</v>
      </c>
      <c r="L12" s="318" t="s">
        <v>11</v>
      </c>
      <c r="M12" s="318" t="s">
        <v>11</v>
      </c>
      <c r="N12" s="318" t="s">
        <v>11</v>
      </c>
      <c r="O12" s="318" t="s">
        <v>11</v>
      </c>
      <c r="P12" s="318">
        <v>90.902000000000001</v>
      </c>
      <c r="Q12" s="318">
        <v>94.691999999999993</v>
      </c>
      <c r="R12" s="318">
        <v>105.398</v>
      </c>
      <c r="S12" s="318">
        <v>109.947</v>
      </c>
      <c r="T12" s="318">
        <v>115.771</v>
      </c>
      <c r="U12" s="318">
        <v>114.65300000000001</v>
      </c>
      <c r="V12" s="318">
        <v>106.105</v>
      </c>
      <c r="W12" s="318">
        <v>100.32299999999999</v>
      </c>
      <c r="X12" s="318">
        <f>X5-$X$10</f>
        <v>3.7019681349578226</v>
      </c>
      <c r="Y12" s="318">
        <v>95.52</v>
      </c>
      <c r="Z12" s="318">
        <v>108.63500000000001</v>
      </c>
      <c r="AA12" s="318">
        <v>99.885999999999996</v>
      </c>
      <c r="AB12" s="318">
        <v>92.02</v>
      </c>
      <c r="AC12" s="508">
        <v>96.451999999999998</v>
      </c>
    </row>
    <row r="13" spans="1:29" s="321" customFormat="1" ht="12" customHeight="1">
      <c r="A13" s="388" t="s">
        <v>75</v>
      </c>
      <c r="B13" s="399"/>
      <c r="C13" s="320"/>
      <c r="D13" s="320"/>
      <c r="E13" s="320"/>
      <c r="F13" s="320"/>
      <c r="G13" s="320"/>
      <c r="H13" s="320"/>
      <c r="I13" s="320"/>
      <c r="J13" s="320"/>
      <c r="K13" s="320"/>
      <c r="L13" s="320"/>
      <c r="M13" s="320"/>
      <c r="N13" s="320"/>
      <c r="O13" s="320"/>
      <c r="P13" s="320"/>
      <c r="Q13" s="320"/>
      <c r="R13" s="320"/>
      <c r="S13" s="320"/>
      <c r="T13" s="320"/>
      <c r="U13" s="320"/>
      <c r="V13" s="320"/>
      <c r="W13" s="320"/>
      <c r="X13" s="320">
        <f t="shared" ref="X13:X16" si="0">X6-$X$10</f>
        <v>4.3948296122209296</v>
      </c>
      <c r="Y13" s="320"/>
      <c r="Z13" s="320"/>
      <c r="AA13" s="320"/>
      <c r="AB13" s="320"/>
      <c r="AC13" s="512"/>
    </row>
    <row r="14" spans="1:29" s="321" customFormat="1" ht="12" customHeight="1">
      <c r="A14" s="389" t="s">
        <v>87</v>
      </c>
      <c r="B14" s="400">
        <v>66.346000000000004</v>
      </c>
      <c r="C14" s="323">
        <v>66.507999999999996</v>
      </c>
      <c r="D14" s="323">
        <v>64.046000000000006</v>
      </c>
      <c r="E14" s="323">
        <v>59.851999999999997</v>
      </c>
      <c r="F14" s="323">
        <v>53.42</v>
      </c>
      <c r="G14" s="323">
        <v>55.814999999999998</v>
      </c>
      <c r="H14" s="323">
        <v>58.578000000000003</v>
      </c>
      <c r="I14" s="323">
        <v>59.634999999999998</v>
      </c>
      <c r="J14" s="323">
        <v>58.545999999999999</v>
      </c>
      <c r="K14" s="323">
        <v>56.23</v>
      </c>
      <c r="L14" s="323">
        <v>51.594000000000001</v>
      </c>
      <c r="M14" s="323">
        <v>47.177999999999997</v>
      </c>
      <c r="N14" s="323">
        <v>51.043999999999997</v>
      </c>
      <c r="O14" s="323">
        <v>59.877000000000002</v>
      </c>
      <c r="P14" s="323">
        <v>63.600999999999999</v>
      </c>
      <c r="Q14" s="323">
        <v>67.305999999999997</v>
      </c>
      <c r="R14" s="323">
        <v>73.385000000000005</v>
      </c>
      <c r="S14" s="323">
        <v>77.676000000000002</v>
      </c>
      <c r="T14" s="323">
        <v>82.03</v>
      </c>
      <c r="U14" s="323">
        <v>83.536000000000001</v>
      </c>
      <c r="V14" s="323">
        <v>79.591999999999999</v>
      </c>
      <c r="W14" s="323">
        <v>78.186999999999998</v>
      </c>
      <c r="X14" s="323">
        <f t="shared" si="0"/>
        <v>4.3396226415094219</v>
      </c>
      <c r="Y14" s="323">
        <v>76.817999999999998</v>
      </c>
      <c r="Z14" s="323">
        <v>86.682000000000002</v>
      </c>
      <c r="AA14" s="323">
        <v>87.632999999999996</v>
      </c>
      <c r="AB14" s="323">
        <v>83.760999999999996</v>
      </c>
      <c r="AC14" s="504">
        <v>86.784000000000006</v>
      </c>
    </row>
    <row r="15" spans="1:29" s="321" customFormat="1" ht="12" customHeight="1">
      <c r="A15" s="390" t="s">
        <v>88</v>
      </c>
      <c r="B15" s="401">
        <v>56.53</v>
      </c>
      <c r="C15" s="325">
        <v>54.609000000000002</v>
      </c>
      <c r="D15" s="325">
        <v>51.883000000000003</v>
      </c>
      <c r="E15" s="325">
        <v>47.363</v>
      </c>
      <c r="F15" s="325">
        <v>41.814</v>
      </c>
      <c r="G15" s="325">
        <v>45.125</v>
      </c>
      <c r="H15" s="325">
        <v>47.435000000000002</v>
      </c>
      <c r="I15" s="325">
        <v>48.204999999999998</v>
      </c>
      <c r="J15" s="325">
        <v>46.389000000000003</v>
      </c>
      <c r="K15" s="325">
        <v>43.975999999999999</v>
      </c>
      <c r="L15" s="325">
        <v>39.707000000000001</v>
      </c>
      <c r="M15" s="325">
        <v>35.530999999999999</v>
      </c>
      <c r="N15" s="325">
        <v>40.33</v>
      </c>
      <c r="O15" s="325">
        <v>47.066000000000003</v>
      </c>
      <c r="P15" s="325">
        <v>49.076000000000001</v>
      </c>
      <c r="Q15" s="325">
        <v>51.895000000000003</v>
      </c>
      <c r="R15" s="325">
        <v>57.115000000000002</v>
      </c>
      <c r="S15" s="325">
        <v>60.262</v>
      </c>
      <c r="T15" s="325">
        <v>63.241</v>
      </c>
      <c r="U15" s="325">
        <v>63.12</v>
      </c>
      <c r="V15" s="325">
        <v>58.786999999999999</v>
      </c>
      <c r="W15" s="325">
        <v>56.533000000000001</v>
      </c>
      <c r="X15" s="325">
        <f t="shared" si="0"/>
        <v>0.87969567284831296</v>
      </c>
      <c r="Y15" s="325">
        <v>55.61</v>
      </c>
      <c r="Z15" s="325">
        <v>63.761000000000003</v>
      </c>
      <c r="AA15" s="325">
        <v>60.945</v>
      </c>
      <c r="AB15" s="325">
        <v>55.424999999999997</v>
      </c>
      <c r="AC15" s="509">
        <v>56.798000000000002</v>
      </c>
    </row>
    <row r="16" spans="1:29" s="321" customFormat="1" ht="12" customHeight="1">
      <c r="A16" s="388" t="s">
        <v>76</v>
      </c>
      <c r="B16" s="399"/>
      <c r="C16" s="320"/>
      <c r="D16" s="320"/>
      <c r="E16" s="320"/>
      <c r="F16" s="320"/>
      <c r="G16" s="320"/>
      <c r="H16" s="320"/>
      <c r="I16" s="320"/>
      <c r="J16" s="320"/>
      <c r="K16" s="320"/>
      <c r="L16" s="320"/>
      <c r="M16" s="320"/>
      <c r="N16" s="320"/>
      <c r="O16" s="320"/>
      <c r="P16" s="320"/>
      <c r="Q16" s="320"/>
      <c r="R16" s="320"/>
      <c r="S16" s="320"/>
      <c r="T16" s="320"/>
      <c r="U16" s="320"/>
      <c r="V16" s="320"/>
      <c r="W16" s="320"/>
      <c r="X16" s="320">
        <f t="shared" si="0"/>
        <v>4.955793392275476</v>
      </c>
      <c r="Y16" s="320"/>
      <c r="Z16" s="320"/>
      <c r="AA16" s="320"/>
      <c r="AB16" s="320"/>
      <c r="AC16" s="512"/>
    </row>
    <row r="17" spans="1:29" ht="12" customHeight="1">
      <c r="A17" s="389" t="s">
        <v>87</v>
      </c>
      <c r="B17" s="400">
        <v>48.192999999999998</v>
      </c>
      <c r="C17" s="323">
        <v>45.616</v>
      </c>
      <c r="D17" s="323">
        <v>38.817999999999998</v>
      </c>
      <c r="E17" s="323">
        <v>32.164000000000001</v>
      </c>
      <c r="F17" s="323">
        <v>25.285</v>
      </c>
      <c r="G17" s="323">
        <v>26.902000000000001</v>
      </c>
      <c r="H17" s="323">
        <v>33.457999999999998</v>
      </c>
      <c r="I17" s="323">
        <v>39.703000000000003</v>
      </c>
      <c r="J17" s="323">
        <v>42.362000000000002</v>
      </c>
      <c r="K17" s="323">
        <v>42.246000000000002</v>
      </c>
      <c r="L17" s="323">
        <v>36.267000000000003</v>
      </c>
      <c r="M17" s="323">
        <v>32.593000000000004</v>
      </c>
      <c r="N17" s="323">
        <v>41.16</v>
      </c>
      <c r="O17" s="323">
        <v>55.84</v>
      </c>
      <c r="P17" s="323">
        <v>56.631</v>
      </c>
      <c r="Q17" s="323">
        <v>57.436</v>
      </c>
      <c r="R17" s="323">
        <v>63.570999999999998</v>
      </c>
      <c r="S17" s="323">
        <v>67.819000000000003</v>
      </c>
      <c r="T17" s="323">
        <v>71.626999999999995</v>
      </c>
      <c r="U17" s="323">
        <v>73.058000000000007</v>
      </c>
      <c r="V17" s="323">
        <v>70.394000000000005</v>
      </c>
      <c r="W17" s="323">
        <v>66.793999999999997</v>
      </c>
      <c r="X17" s="323">
        <v>63.493000000000002</v>
      </c>
      <c r="Y17" s="323">
        <v>62.564999999999998</v>
      </c>
      <c r="Z17" s="323">
        <v>69.343999999999994</v>
      </c>
      <c r="AA17" s="323">
        <v>65.138999999999996</v>
      </c>
      <c r="AB17" s="323">
        <v>62.484999999999999</v>
      </c>
      <c r="AC17" s="504">
        <v>67.738</v>
      </c>
    </row>
    <row r="18" spans="1:29" ht="12" customHeight="1">
      <c r="A18" s="390" t="s">
        <v>88</v>
      </c>
      <c r="B18" s="401">
        <v>37.963000000000001</v>
      </c>
      <c r="C18" s="325">
        <v>34.122</v>
      </c>
      <c r="D18" s="325">
        <v>28.088000000000001</v>
      </c>
      <c r="E18" s="325">
        <v>22.489000000000001</v>
      </c>
      <c r="F18" s="325">
        <v>17.951000000000001</v>
      </c>
      <c r="G18" s="325">
        <v>19.806000000000001</v>
      </c>
      <c r="H18" s="325">
        <v>25.245999999999999</v>
      </c>
      <c r="I18" s="325">
        <v>29.577000000000002</v>
      </c>
      <c r="J18" s="325">
        <v>30.239000000000001</v>
      </c>
      <c r="K18" s="325">
        <v>28.978000000000002</v>
      </c>
      <c r="L18" s="325">
        <v>24.478999999999999</v>
      </c>
      <c r="M18" s="325">
        <v>21.754999999999999</v>
      </c>
      <c r="N18" s="325">
        <v>29.654</v>
      </c>
      <c r="O18" s="325">
        <v>38.436999999999998</v>
      </c>
      <c r="P18" s="325">
        <v>36.783000000000001</v>
      </c>
      <c r="Q18" s="325">
        <v>37.615000000000002</v>
      </c>
      <c r="R18" s="325">
        <v>42.670999999999999</v>
      </c>
      <c r="S18" s="325">
        <v>43.999000000000002</v>
      </c>
      <c r="T18" s="325">
        <v>46.564999999999998</v>
      </c>
      <c r="U18" s="325">
        <v>45.74</v>
      </c>
      <c r="V18" s="325">
        <v>42.039000000000001</v>
      </c>
      <c r="W18" s="325">
        <v>38.713000000000001</v>
      </c>
      <c r="X18" s="325">
        <v>36.847000000000001</v>
      </c>
      <c r="Y18" s="325">
        <v>35.85</v>
      </c>
      <c r="Z18" s="325">
        <v>40.508000000000003</v>
      </c>
      <c r="AA18" s="325">
        <v>34.963000000000001</v>
      </c>
      <c r="AB18" s="325">
        <v>32.975999999999999</v>
      </c>
      <c r="AC18" s="509">
        <v>35.874000000000002</v>
      </c>
    </row>
    <row r="19" spans="1:29" s="314" customFormat="1" ht="12" customHeight="1">
      <c r="A19" s="385" t="s">
        <v>77</v>
      </c>
      <c r="B19" s="396"/>
      <c r="C19" s="312"/>
      <c r="D19" s="312"/>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513"/>
    </row>
    <row r="20" spans="1:29" ht="12" customHeight="1">
      <c r="A20" s="386" t="s">
        <v>87</v>
      </c>
      <c r="B20" s="397" t="s">
        <v>11</v>
      </c>
      <c r="C20" s="316" t="s">
        <v>11</v>
      </c>
      <c r="D20" s="316" t="s">
        <v>11</v>
      </c>
      <c r="E20" s="316" t="s">
        <v>11</v>
      </c>
      <c r="F20" s="316" t="s">
        <v>11</v>
      </c>
      <c r="G20" s="316" t="s">
        <v>11</v>
      </c>
      <c r="H20" s="316" t="s">
        <v>11</v>
      </c>
      <c r="I20" s="316" t="s">
        <v>11</v>
      </c>
      <c r="J20" s="316" t="s">
        <v>11</v>
      </c>
      <c r="K20" s="316" t="s">
        <v>11</v>
      </c>
      <c r="L20" s="316" t="s">
        <v>11</v>
      </c>
      <c r="M20" s="316" t="s">
        <v>11</v>
      </c>
      <c r="N20" s="316" t="s">
        <v>11</v>
      </c>
      <c r="O20" s="316" t="s">
        <v>11</v>
      </c>
      <c r="P20" s="316">
        <v>8.4320000000000004</v>
      </c>
      <c r="Q20" s="316">
        <v>9.5269999999999992</v>
      </c>
      <c r="R20" s="316">
        <v>9.9320000000000004</v>
      </c>
      <c r="S20" s="316">
        <v>10.593999999999999</v>
      </c>
      <c r="T20" s="316">
        <v>11.202</v>
      </c>
      <c r="U20" s="316">
        <v>11.673</v>
      </c>
      <c r="V20" s="316">
        <v>12.196</v>
      </c>
      <c r="W20" s="316">
        <v>13.103999999999999</v>
      </c>
      <c r="X20" s="316">
        <v>14.305999999999999</v>
      </c>
      <c r="Y20" s="316">
        <v>14.925000000000001</v>
      </c>
      <c r="Z20" s="316">
        <v>17.533000000000001</v>
      </c>
      <c r="AA20" s="316">
        <v>16.067</v>
      </c>
      <c r="AB20" s="316">
        <v>16.257999999999999</v>
      </c>
      <c r="AC20" s="503">
        <v>17.457999999999998</v>
      </c>
    </row>
    <row r="21" spans="1:29" ht="12" customHeight="1">
      <c r="A21" s="387" t="s">
        <v>88</v>
      </c>
      <c r="B21" s="398" t="s">
        <v>11</v>
      </c>
      <c r="C21" s="318" t="s">
        <v>11</v>
      </c>
      <c r="D21" s="318" t="s">
        <v>11</v>
      </c>
      <c r="E21" s="318" t="s">
        <v>11</v>
      </c>
      <c r="F21" s="318" t="s">
        <v>11</v>
      </c>
      <c r="G21" s="326" t="s">
        <v>11</v>
      </c>
      <c r="H21" s="318" t="s">
        <v>11</v>
      </c>
      <c r="I21" s="318" t="s">
        <v>11</v>
      </c>
      <c r="J21" s="318" t="s">
        <v>11</v>
      </c>
      <c r="K21" s="318" t="s">
        <v>11</v>
      </c>
      <c r="L21" s="318" t="s">
        <v>11</v>
      </c>
      <c r="M21" s="318" t="s">
        <v>11</v>
      </c>
      <c r="N21" s="318" t="s">
        <v>11</v>
      </c>
      <c r="O21" s="318" t="s">
        <v>11</v>
      </c>
      <c r="P21" s="318">
        <v>5.8079999999999998</v>
      </c>
      <c r="Q21" s="318">
        <v>6.7130000000000001</v>
      </c>
      <c r="R21" s="318">
        <v>6.9880000000000004</v>
      </c>
      <c r="S21" s="318">
        <v>7.5890000000000004</v>
      </c>
      <c r="T21" s="318">
        <v>7.9589999999999996</v>
      </c>
      <c r="U21" s="318">
        <v>8.0790000000000006</v>
      </c>
      <c r="V21" s="318">
        <v>8.5109999999999992</v>
      </c>
      <c r="W21" s="318">
        <v>9.0139999999999993</v>
      </c>
      <c r="X21" s="318">
        <v>9.7460000000000004</v>
      </c>
      <c r="Y21" s="318">
        <v>10.084</v>
      </c>
      <c r="Z21" s="318">
        <v>12.707000000000001</v>
      </c>
      <c r="AA21" s="318">
        <v>9.8919999999999995</v>
      </c>
      <c r="AB21" s="318">
        <v>9.8239999999999998</v>
      </c>
      <c r="AC21" s="508">
        <v>10.353</v>
      </c>
    </row>
    <row r="22" spans="1:29" s="314" customFormat="1" ht="12" customHeight="1">
      <c r="A22" s="385" t="s">
        <v>78</v>
      </c>
      <c r="B22" s="396"/>
      <c r="C22" s="312"/>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312"/>
      <c r="AC22" s="513"/>
    </row>
    <row r="23" spans="1:29" ht="12" customHeight="1">
      <c r="A23" s="386" t="s">
        <v>87</v>
      </c>
      <c r="B23" s="397" t="s">
        <v>11</v>
      </c>
      <c r="C23" s="316" t="s">
        <v>11</v>
      </c>
      <c r="D23" s="316" t="s">
        <v>11</v>
      </c>
      <c r="E23" s="316" t="s">
        <v>11</v>
      </c>
      <c r="F23" s="316" t="s">
        <v>11</v>
      </c>
      <c r="G23" s="316" t="s">
        <v>11</v>
      </c>
      <c r="H23" s="316" t="s">
        <v>11</v>
      </c>
      <c r="I23" s="316" t="s">
        <v>11</v>
      </c>
      <c r="J23" s="316" t="s">
        <v>11</v>
      </c>
      <c r="K23" s="316" t="s">
        <v>11</v>
      </c>
      <c r="L23" s="316" t="s">
        <v>11</v>
      </c>
      <c r="M23" s="316" t="s">
        <v>11</v>
      </c>
      <c r="N23" s="316" t="s">
        <v>11</v>
      </c>
      <c r="O23" s="316" t="s">
        <v>11</v>
      </c>
      <c r="P23" s="316">
        <v>3.6890000000000001</v>
      </c>
      <c r="Q23" s="316">
        <v>3.9180000000000001</v>
      </c>
      <c r="R23" s="316">
        <v>4.2969999999999997</v>
      </c>
      <c r="S23" s="316">
        <v>4.6509999999999998</v>
      </c>
      <c r="T23" s="316">
        <v>5.01</v>
      </c>
      <c r="U23" s="316">
        <v>5.1379999999999999</v>
      </c>
      <c r="V23" s="316">
        <v>5.3739999999999997</v>
      </c>
      <c r="W23" s="316">
        <v>5.6</v>
      </c>
      <c r="X23" s="316">
        <v>5.3719999999999999</v>
      </c>
      <c r="Y23" s="316">
        <v>5.0940000000000003</v>
      </c>
      <c r="Z23" s="316">
        <v>5.4569999999999999</v>
      </c>
      <c r="AA23" s="316">
        <v>5.1639999999999997</v>
      </c>
      <c r="AB23" s="316">
        <v>4.8849999999999998</v>
      </c>
      <c r="AC23" s="503">
        <v>5.4249999999999998</v>
      </c>
    </row>
    <row r="24" spans="1:29" ht="12" customHeight="1">
      <c r="A24" s="387" t="s">
        <v>88</v>
      </c>
      <c r="B24" s="398" t="s">
        <v>11</v>
      </c>
      <c r="C24" s="318" t="s">
        <v>11</v>
      </c>
      <c r="D24" s="318" t="s">
        <v>11</v>
      </c>
      <c r="E24" s="318" t="s">
        <v>11</v>
      </c>
      <c r="F24" s="318" t="s">
        <v>11</v>
      </c>
      <c r="G24" s="318" t="s">
        <v>11</v>
      </c>
      <c r="H24" s="318" t="s">
        <v>11</v>
      </c>
      <c r="I24" s="318" t="s">
        <v>11</v>
      </c>
      <c r="J24" s="318" t="s">
        <v>11</v>
      </c>
      <c r="K24" s="318" t="s">
        <v>11</v>
      </c>
      <c r="L24" s="318" t="s">
        <v>11</v>
      </c>
      <c r="M24" s="318" t="s">
        <v>11</v>
      </c>
      <c r="N24" s="318" t="s">
        <v>11</v>
      </c>
      <c r="O24" s="318" t="s">
        <v>11</v>
      </c>
      <c r="P24" s="318">
        <v>2.6269999999999998</v>
      </c>
      <c r="Q24" s="318">
        <v>2.7429999999999999</v>
      </c>
      <c r="R24" s="318">
        <v>2.9710000000000001</v>
      </c>
      <c r="S24" s="318">
        <v>3.1949999999999998</v>
      </c>
      <c r="T24" s="318">
        <v>3.492</v>
      </c>
      <c r="U24" s="318">
        <v>3.5539999999999998</v>
      </c>
      <c r="V24" s="318">
        <v>3.6150000000000002</v>
      </c>
      <c r="W24" s="318">
        <v>3.8340000000000001</v>
      </c>
      <c r="X24" s="318">
        <v>3.7040000000000002</v>
      </c>
      <c r="Y24" s="318">
        <v>3.4630000000000001</v>
      </c>
      <c r="Z24" s="318">
        <v>3.6880000000000002</v>
      </c>
      <c r="AA24" s="318">
        <v>3.2789999999999999</v>
      </c>
      <c r="AB24" s="318">
        <v>3.09</v>
      </c>
      <c r="AC24" s="508">
        <v>3.335</v>
      </c>
    </row>
    <row r="25" spans="1:29" s="314" customFormat="1" ht="12" customHeight="1">
      <c r="A25" s="385" t="s">
        <v>79</v>
      </c>
      <c r="B25" s="396"/>
      <c r="C25" s="312"/>
      <c r="D25" s="312"/>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513"/>
    </row>
    <row r="26" spans="1:29" s="314" customFormat="1" ht="12" customHeight="1">
      <c r="A26" s="386" t="s">
        <v>87</v>
      </c>
      <c r="B26" s="397" t="s">
        <v>11</v>
      </c>
      <c r="C26" s="316" t="s">
        <v>11</v>
      </c>
      <c r="D26" s="316" t="s">
        <v>11</v>
      </c>
      <c r="E26" s="316" t="s">
        <v>11</v>
      </c>
      <c r="F26" s="316" t="s">
        <v>11</v>
      </c>
      <c r="G26" s="316" t="s">
        <v>11</v>
      </c>
      <c r="H26" s="316" t="s">
        <v>11</v>
      </c>
      <c r="I26" s="316" t="s">
        <v>11</v>
      </c>
      <c r="J26" s="316" t="s">
        <v>11</v>
      </c>
      <c r="K26" s="316" t="s">
        <v>11</v>
      </c>
      <c r="L26" s="316" t="s">
        <v>11</v>
      </c>
      <c r="M26" s="316" t="s">
        <v>11</v>
      </c>
      <c r="N26" s="316" t="s">
        <v>11</v>
      </c>
      <c r="O26" s="316" t="s">
        <v>11</v>
      </c>
      <c r="P26" s="316">
        <v>222.315</v>
      </c>
      <c r="Q26" s="316">
        <v>235.637</v>
      </c>
      <c r="R26" s="316">
        <v>258.2</v>
      </c>
      <c r="S26" s="316">
        <v>273.02199999999999</v>
      </c>
      <c r="T26" s="316">
        <v>292.11399999999998</v>
      </c>
      <c r="U26" s="316">
        <v>307.45400000000001</v>
      </c>
      <c r="V26" s="316">
        <v>307.65199999999999</v>
      </c>
      <c r="W26" s="316">
        <v>314.81700000000001</v>
      </c>
      <c r="X26" s="316">
        <v>313.57400000000001</v>
      </c>
      <c r="Y26" s="316">
        <v>303.83499999999998</v>
      </c>
      <c r="Z26" s="316">
        <v>334.83199999999999</v>
      </c>
      <c r="AA26" s="316">
        <v>327.79700000000003</v>
      </c>
      <c r="AB26" s="316">
        <v>309.89299999999997</v>
      </c>
      <c r="AC26" s="503">
        <v>317.37900000000002</v>
      </c>
    </row>
    <row r="27" spans="1:29" s="314" customFormat="1" ht="12" customHeight="1">
      <c r="A27" s="387" t="s">
        <v>88</v>
      </c>
      <c r="B27" s="398" t="s">
        <v>11</v>
      </c>
      <c r="C27" s="318" t="s">
        <v>11</v>
      </c>
      <c r="D27" s="318" t="s">
        <v>11</v>
      </c>
      <c r="E27" s="318" t="s">
        <v>11</v>
      </c>
      <c r="F27" s="318" t="s">
        <v>11</v>
      </c>
      <c r="G27" s="318" t="s">
        <v>11</v>
      </c>
      <c r="H27" s="318" t="s">
        <v>11</v>
      </c>
      <c r="I27" s="318" t="s">
        <v>11</v>
      </c>
      <c r="J27" s="318" t="s">
        <v>11</v>
      </c>
      <c r="K27" s="318" t="s">
        <v>11</v>
      </c>
      <c r="L27" s="318" t="s">
        <v>11</v>
      </c>
      <c r="M27" s="318" t="s">
        <v>11</v>
      </c>
      <c r="N27" s="318" t="s">
        <v>11</v>
      </c>
      <c r="O27" s="318" t="s">
        <v>11</v>
      </c>
      <c r="P27" s="318">
        <v>144.63999999999999</v>
      </c>
      <c r="Q27" s="318">
        <v>157.297</v>
      </c>
      <c r="R27" s="318">
        <v>177.40799999999999</v>
      </c>
      <c r="S27" s="318">
        <v>185.03</v>
      </c>
      <c r="T27" s="318">
        <v>195.98699999999999</v>
      </c>
      <c r="U27" s="318">
        <v>201.845</v>
      </c>
      <c r="V27" s="318">
        <v>195.63300000000001</v>
      </c>
      <c r="W27" s="318">
        <v>193.083</v>
      </c>
      <c r="X27" s="318">
        <v>194.21600000000001</v>
      </c>
      <c r="Y27" s="318">
        <v>186.245</v>
      </c>
      <c r="Z27" s="318">
        <v>208.79300000000001</v>
      </c>
      <c r="AA27" s="318">
        <v>189.39500000000001</v>
      </c>
      <c r="AB27" s="318">
        <v>175.94200000000001</v>
      </c>
      <c r="AC27" s="508">
        <v>184.02</v>
      </c>
    </row>
    <row r="28" spans="1:29" s="321" customFormat="1" ht="12" customHeight="1">
      <c r="A28" s="388" t="s">
        <v>80</v>
      </c>
      <c r="B28" s="399"/>
      <c r="C28" s="320"/>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512"/>
    </row>
    <row r="29" spans="1:29" s="321" customFormat="1" ht="12" customHeight="1">
      <c r="A29" s="389" t="s">
        <v>87</v>
      </c>
      <c r="B29" s="400" t="s">
        <v>11</v>
      </c>
      <c r="C29" s="323" t="s">
        <v>11</v>
      </c>
      <c r="D29" s="323" t="s">
        <v>11</v>
      </c>
      <c r="E29" s="323" t="s">
        <v>11</v>
      </c>
      <c r="F29" s="323" t="s">
        <v>11</v>
      </c>
      <c r="G29" s="323" t="s">
        <v>11</v>
      </c>
      <c r="H29" s="323" t="s">
        <v>11</v>
      </c>
      <c r="I29" s="323" t="s">
        <v>11</v>
      </c>
      <c r="J29" s="323" t="s">
        <v>11</v>
      </c>
      <c r="K29" s="323" t="s">
        <v>11</v>
      </c>
      <c r="L29" s="323" t="s">
        <v>11</v>
      </c>
      <c r="M29" s="323" t="s">
        <v>11</v>
      </c>
      <c r="N29" s="323" t="s">
        <v>11</v>
      </c>
      <c r="O29" s="323" t="s">
        <v>11</v>
      </c>
      <c r="P29" s="323">
        <v>104.714</v>
      </c>
      <c r="Q29" s="323">
        <v>110.858</v>
      </c>
      <c r="R29" s="323">
        <v>121.77500000000001</v>
      </c>
      <c r="S29" s="323">
        <v>129.28700000000001</v>
      </c>
      <c r="T29" s="323">
        <v>139.386</v>
      </c>
      <c r="U29" s="323">
        <v>146.79</v>
      </c>
      <c r="V29" s="323">
        <v>146.88800000000001</v>
      </c>
      <c r="W29" s="323">
        <v>151.00399999999999</v>
      </c>
      <c r="X29" s="323">
        <v>150.315</v>
      </c>
      <c r="Y29" s="323">
        <v>145.452</v>
      </c>
      <c r="Z29" s="323">
        <v>161.93700000000001</v>
      </c>
      <c r="AA29" s="323">
        <v>161.61199999999999</v>
      </c>
      <c r="AB29" s="323">
        <v>154.96600000000001</v>
      </c>
      <c r="AC29" s="504">
        <v>161.55099999999999</v>
      </c>
    </row>
    <row r="30" spans="1:29" s="321" customFormat="1" ht="12" customHeight="1">
      <c r="A30" s="390" t="s">
        <v>88</v>
      </c>
      <c r="B30" s="401" t="s">
        <v>11</v>
      </c>
      <c r="C30" s="325" t="s">
        <v>11</v>
      </c>
      <c r="D30" s="325" t="s">
        <v>11</v>
      </c>
      <c r="E30" s="325" t="s">
        <v>11</v>
      </c>
      <c r="F30" s="325" t="s">
        <v>11</v>
      </c>
      <c r="G30" s="325" t="s">
        <v>11</v>
      </c>
      <c r="H30" s="325" t="s">
        <v>11</v>
      </c>
      <c r="I30" s="325" t="s">
        <v>11</v>
      </c>
      <c r="J30" s="325" t="s">
        <v>11</v>
      </c>
      <c r="K30" s="325" t="s">
        <v>11</v>
      </c>
      <c r="L30" s="325" t="s">
        <v>11</v>
      </c>
      <c r="M30" s="325" t="s">
        <v>11</v>
      </c>
      <c r="N30" s="325" t="s">
        <v>11</v>
      </c>
      <c r="O30" s="325" t="s">
        <v>11</v>
      </c>
      <c r="P30" s="325">
        <v>67.44</v>
      </c>
      <c r="Q30" s="325">
        <v>73.349000000000004</v>
      </c>
      <c r="R30" s="325">
        <v>82.649000000000001</v>
      </c>
      <c r="S30" s="325">
        <v>86.653999999999996</v>
      </c>
      <c r="T30" s="325">
        <v>92.275000000000006</v>
      </c>
      <c r="U30" s="325">
        <v>94.896000000000001</v>
      </c>
      <c r="V30" s="325">
        <v>92.224000000000004</v>
      </c>
      <c r="W30" s="325">
        <v>91.522000000000006</v>
      </c>
      <c r="X30" s="325">
        <v>91.953000000000003</v>
      </c>
      <c r="Y30" s="325">
        <v>88.311000000000007</v>
      </c>
      <c r="Z30" s="325">
        <v>100.19</v>
      </c>
      <c r="AA30" s="325">
        <v>93.183000000000007</v>
      </c>
      <c r="AB30" s="325">
        <v>87.972999999999999</v>
      </c>
      <c r="AC30" s="509">
        <v>93.622</v>
      </c>
    </row>
    <row r="31" spans="1:29" s="321" customFormat="1" ht="12" customHeight="1">
      <c r="A31" s="388" t="s">
        <v>81</v>
      </c>
      <c r="B31" s="399"/>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512"/>
    </row>
    <row r="32" spans="1:29" s="321" customFormat="1" ht="12" customHeight="1">
      <c r="A32" s="389" t="s">
        <v>87</v>
      </c>
      <c r="B32" s="400" t="s">
        <v>11</v>
      </c>
      <c r="C32" s="323" t="s">
        <v>11</v>
      </c>
      <c r="D32" s="323" t="s">
        <v>11</v>
      </c>
      <c r="E32" s="323" t="s">
        <v>11</v>
      </c>
      <c r="F32" s="323" t="s">
        <v>11</v>
      </c>
      <c r="G32" s="323" t="s">
        <v>11</v>
      </c>
      <c r="H32" s="323" t="s">
        <v>11</v>
      </c>
      <c r="I32" s="323" t="s">
        <v>11</v>
      </c>
      <c r="J32" s="323" t="s">
        <v>11</v>
      </c>
      <c r="K32" s="323" t="s">
        <v>11</v>
      </c>
      <c r="L32" s="323" t="s">
        <v>11</v>
      </c>
      <c r="M32" s="323" t="s">
        <v>11</v>
      </c>
      <c r="N32" s="323" t="s">
        <v>11</v>
      </c>
      <c r="O32" s="323" t="s">
        <v>11</v>
      </c>
      <c r="P32" s="323">
        <v>39.497999999999998</v>
      </c>
      <c r="Q32" s="323">
        <v>41.915999999999997</v>
      </c>
      <c r="R32" s="323">
        <v>46</v>
      </c>
      <c r="S32" s="323">
        <v>48.252000000000002</v>
      </c>
      <c r="T32" s="323">
        <v>51.298999999999999</v>
      </c>
      <c r="U32" s="323">
        <v>53.965000000000003</v>
      </c>
      <c r="V32" s="323">
        <v>55.908000000000001</v>
      </c>
      <c r="W32" s="323">
        <v>56.987000000000002</v>
      </c>
      <c r="X32" s="323">
        <v>59.228000000000002</v>
      </c>
      <c r="Y32" s="323">
        <v>60.287999999999997</v>
      </c>
      <c r="Z32" s="323">
        <v>66.456000000000003</v>
      </c>
      <c r="AA32" s="323">
        <v>63.320999999999998</v>
      </c>
      <c r="AB32" s="323">
        <v>59.911000000000001</v>
      </c>
      <c r="AC32" s="504">
        <v>62.107999999999997</v>
      </c>
    </row>
    <row r="33" spans="1:29" s="321" customFormat="1" ht="12" customHeight="1">
      <c r="A33" s="390" t="s">
        <v>88</v>
      </c>
      <c r="B33" s="400" t="s">
        <v>11</v>
      </c>
      <c r="C33" s="323" t="s">
        <v>11</v>
      </c>
      <c r="D33" s="323" t="s">
        <v>11</v>
      </c>
      <c r="E33" s="323" t="s">
        <v>11</v>
      </c>
      <c r="F33" s="323" t="s">
        <v>11</v>
      </c>
      <c r="G33" s="323" t="s">
        <v>11</v>
      </c>
      <c r="H33" s="323" t="s">
        <v>11</v>
      </c>
      <c r="I33" s="323" t="s">
        <v>11</v>
      </c>
      <c r="J33" s="323" t="s">
        <v>11</v>
      </c>
      <c r="K33" s="323" t="s">
        <v>11</v>
      </c>
      <c r="L33" s="323" t="s">
        <v>11</v>
      </c>
      <c r="M33" s="323" t="s">
        <v>11</v>
      </c>
      <c r="N33" s="323" t="s">
        <v>11</v>
      </c>
      <c r="O33" s="323" t="s">
        <v>11</v>
      </c>
      <c r="P33" s="323">
        <v>23.114000000000001</v>
      </c>
      <c r="Q33" s="323">
        <v>25.463999999999999</v>
      </c>
      <c r="R33" s="323">
        <v>29.471</v>
      </c>
      <c r="S33" s="323">
        <v>29.776</v>
      </c>
      <c r="T33" s="323">
        <v>31.67</v>
      </c>
      <c r="U33" s="323">
        <v>32.576999999999998</v>
      </c>
      <c r="V33" s="323">
        <v>32.445999999999998</v>
      </c>
      <c r="W33" s="323">
        <v>31.632000000000001</v>
      </c>
      <c r="X33" s="323">
        <v>33.537999999999997</v>
      </c>
      <c r="Y33" s="323">
        <v>33.685000000000002</v>
      </c>
      <c r="Z33" s="323">
        <v>37.661999999999999</v>
      </c>
      <c r="AA33" s="323">
        <v>32.585000000000001</v>
      </c>
      <c r="AB33" s="323">
        <v>30.850999999999999</v>
      </c>
      <c r="AC33" s="504">
        <v>33.116</v>
      </c>
    </row>
    <row r="34" spans="1:29" s="314" customFormat="1" ht="12" customHeight="1">
      <c r="A34" s="327" t="s">
        <v>91</v>
      </c>
      <c r="B34" s="343"/>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514"/>
    </row>
    <row r="35" spans="1:29" s="314" customFormat="1" ht="12" customHeight="1">
      <c r="A35" s="131" t="s">
        <v>87</v>
      </c>
      <c r="B35" s="345" t="s">
        <v>11</v>
      </c>
      <c r="C35" s="329" t="s">
        <v>11</v>
      </c>
      <c r="D35" s="329" t="s">
        <v>11</v>
      </c>
      <c r="E35" s="329" t="s">
        <v>11</v>
      </c>
      <c r="F35" s="329" t="s">
        <v>11</v>
      </c>
      <c r="G35" s="329" t="s">
        <v>11</v>
      </c>
      <c r="H35" s="329" t="s">
        <v>11</v>
      </c>
      <c r="I35" s="329" t="s">
        <v>11</v>
      </c>
      <c r="J35" s="329" t="s">
        <v>11</v>
      </c>
      <c r="K35" s="329" t="s">
        <v>11</v>
      </c>
      <c r="L35" s="329" t="s">
        <v>11</v>
      </c>
      <c r="M35" s="329" t="s">
        <v>11</v>
      </c>
      <c r="N35" s="329" t="s">
        <v>11</v>
      </c>
      <c r="O35" s="329" t="s">
        <v>11</v>
      </c>
      <c r="P35" s="329">
        <v>57.475999999999999</v>
      </c>
      <c r="Q35" s="329">
        <v>61.328000000000003</v>
      </c>
      <c r="R35" s="329">
        <v>66.757999999999996</v>
      </c>
      <c r="S35" s="329">
        <v>69.986999999999995</v>
      </c>
      <c r="T35" s="329">
        <v>74.254999999999995</v>
      </c>
      <c r="U35" s="329">
        <v>77.869</v>
      </c>
      <c r="V35" s="329">
        <v>76.298000000000002</v>
      </c>
      <c r="W35" s="329">
        <v>78.356999999999999</v>
      </c>
      <c r="X35" s="329">
        <v>75.852999999999994</v>
      </c>
      <c r="Y35" s="329">
        <v>69.558999999999997</v>
      </c>
      <c r="Z35" s="329">
        <v>74.638999999999996</v>
      </c>
      <c r="AA35" s="329">
        <v>73.069999999999993</v>
      </c>
      <c r="AB35" s="329">
        <v>66.921999999999997</v>
      </c>
      <c r="AC35" s="505">
        <v>65.338999999999999</v>
      </c>
    </row>
    <row r="36" spans="1:29" s="314" customFormat="1" ht="12" customHeight="1">
      <c r="A36" s="330" t="s">
        <v>88</v>
      </c>
      <c r="B36" s="347" t="s">
        <v>11</v>
      </c>
      <c r="C36" s="331" t="s">
        <v>11</v>
      </c>
      <c r="D36" s="331" t="s">
        <v>11</v>
      </c>
      <c r="E36" s="331" t="s">
        <v>11</v>
      </c>
      <c r="F36" s="331" t="s">
        <v>11</v>
      </c>
      <c r="G36" s="331" t="s">
        <v>11</v>
      </c>
      <c r="H36" s="331" t="s">
        <v>11</v>
      </c>
      <c r="I36" s="331" t="s">
        <v>11</v>
      </c>
      <c r="J36" s="331" t="s">
        <v>11</v>
      </c>
      <c r="K36" s="331" t="s">
        <v>11</v>
      </c>
      <c r="L36" s="331" t="s">
        <v>11</v>
      </c>
      <c r="M36" s="331" t="s">
        <v>11</v>
      </c>
      <c r="N36" s="331" t="s">
        <v>11</v>
      </c>
      <c r="O36" s="331" t="s">
        <v>11</v>
      </c>
      <c r="P36" s="331">
        <v>39.832999999999998</v>
      </c>
      <c r="Q36" s="331">
        <v>43.338000000000001</v>
      </c>
      <c r="R36" s="331">
        <v>48.295000000000002</v>
      </c>
      <c r="S36" s="331">
        <v>50.603999999999999</v>
      </c>
      <c r="T36" s="331">
        <v>53.109000000000002</v>
      </c>
      <c r="U36" s="331">
        <v>55.021999999999998</v>
      </c>
      <c r="V36" s="331">
        <v>52.457999999999998</v>
      </c>
      <c r="W36" s="331">
        <v>52.078000000000003</v>
      </c>
      <c r="X36" s="331">
        <v>50.756999999999998</v>
      </c>
      <c r="Y36" s="331">
        <v>46.017000000000003</v>
      </c>
      <c r="Z36" s="331">
        <v>50.034999999999997</v>
      </c>
      <c r="AA36" s="331">
        <v>45.701000000000001</v>
      </c>
      <c r="AB36" s="331">
        <v>40.906999999999996</v>
      </c>
      <c r="AC36" s="510">
        <v>40.819000000000003</v>
      </c>
    </row>
    <row r="37" spans="1:29" ht="12" customHeight="1">
      <c r="A37" s="385" t="s">
        <v>82</v>
      </c>
      <c r="B37" s="397"/>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499"/>
      <c r="AA37" s="499"/>
      <c r="AB37" s="499"/>
      <c r="AC37" s="515"/>
    </row>
    <row r="38" spans="1:29" ht="12" customHeight="1">
      <c r="A38" s="386" t="s">
        <v>87</v>
      </c>
      <c r="B38" s="397" t="s">
        <v>11</v>
      </c>
      <c r="C38" s="316" t="s">
        <v>11</v>
      </c>
      <c r="D38" s="316" t="s">
        <v>11</v>
      </c>
      <c r="E38" s="316" t="s">
        <v>11</v>
      </c>
      <c r="F38" s="316" t="s">
        <v>11</v>
      </c>
      <c r="G38" s="316" t="s">
        <v>11</v>
      </c>
      <c r="H38" s="316" t="s">
        <v>11</v>
      </c>
      <c r="I38" s="316" t="s">
        <v>11</v>
      </c>
      <c r="J38" s="316" t="s">
        <v>11</v>
      </c>
      <c r="K38" s="316" t="s">
        <v>11</v>
      </c>
      <c r="L38" s="316" t="s">
        <v>11</v>
      </c>
      <c r="M38" s="316" t="s">
        <v>11</v>
      </c>
      <c r="N38" s="316" t="s">
        <v>11</v>
      </c>
      <c r="O38" s="316" t="s">
        <v>11</v>
      </c>
      <c r="P38" s="316">
        <v>13.933999999999999</v>
      </c>
      <c r="Q38" s="316">
        <v>15.279</v>
      </c>
      <c r="R38" s="316">
        <v>16.503</v>
      </c>
      <c r="S38" s="316">
        <v>17.981999999999999</v>
      </c>
      <c r="T38" s="316">
        <v>19.091999999999999</v>
      </c>
      <c r="U38" s="316">
        <v>20.053999999999998</v>
      </c>
      <c r="V38" s="316">
        <v>20.678000000000001</v>
      </c>
      <c r="W38" s="316">
        <v>21.547999999999998</v>
      </c>
      <c r="X38" s="316">
        <v>21.042000000000002</v>
      </c>
      <c r="Y38" s="316">
        <v>19.398</v>
      </c>
      <c r="Z38" s="316">
        <v>21.51</v>
      </c>
      <c r="AA38" s="316">
        <v>21.584</v>
      </c>
      <c r="AB38" s="316">
        <v>20.722000000000001</v>
      </c>
      <c r="AC38" s="503">
        <v>21.338000000000001</v>
      </c>
    </row>
    <row r="39" spans="1:29" ht="12" customHeight="1" thickBot="1">
      <c r="A39" s="391" t="s">
        <v>88</v>
      </c>
      <c r="B39" s="397" t="s">
        <v>11</v>
      </c>
      <c r="C39" s="316" t="s">
        <v>11</v>
      </c>
      <c r="D39" s="316" t="s">
        <v>11</v>
      </c>
      <c r="E39" s="316" t="s">
        <v>11</v>
      </c>
      <c r="F39" s="316" t="s">
        <v>11</v>
      </c>
      <c r="G39" s="316" t="s">
        <v>11</v>
      </c>
      <c r="H39" s="316" t="s">
        <v>11</v>
      </c>
      <c r="I39" s="316" t="s">
        <v>11</v>
      </c>
      <c r="J39" s="316" t="s">
        <v>11</v>
      </c>
      <c r="K39" s="316" t="s">
        <v>11</v>
      </c>
      <c r="L39" s="316" t="s">
        <v>11</v>
      </c>
      <c r="M39" s="316" t="s">
        <v>11</v>
      </c>
      <c r="N39" s="316" t="s">
        <v>11</v>
      </c>
      <c r="O39" s="316" t="s">
        <v>11</v>
      </c>
      <c r="P39" s="316">
        <v>9.67</v>
      </c>
      <c r="Q39" s="316">
        <v>10.595000000000001</v>
      </c>
      <c r="R39" s="316">
        <v>11.48</v>
      </c>
      <c r="S39" s="316">
        <v>12.555999999999999</v>
      </c>
      <c r="T39" s="316">
        <v>13.048999999999999</v>
      </c>
      <c r="U39" s="316">
        <v>13.38</v>
      </c>
      <c r="V39" s="316">
        <v>13.569000000000001</v>
      </c>
      <c r="W39" s="316">
        <v>13.624000000000001</v>
      </c>
      <c r="X39" s="316">
        <v>13.146000000000001</v>
      </c>
      <c r="Y39" s="316">
        <v>11.9</v>
      </c>
      <c r="Z39" s="316">
        <v>13.269</v>
      </c>
      <c r="AA39" s="316">
        <v>12.651</v>
      </c>
      <c r="AB39" s="316">
        <v>11.621</v>
      </c>
      <c r="AC39" s="503">
        <v>11.994</v>
      </c>
    </row>
    <row r="40" spans="1:29" ht="12" customHeight="1" thickTop="1">
      <c r="A40" s="392" t="s">
        <v>83</v>
      </c>
      <c r="B40" s="402"/>
      <c r="C40" s="334"/>
      <c r="D40" s="334"/>
      <c r="E40" s="334"/>
      <c r="F40" s="334"/>
      <c r="G40" s="334"/>
      <c r="H40" s="334"/>
      <c r="I40" s="334"/>
      <c r="J40" s="334"/>
      <c r="K40" s="334"/>
      <c r="L40" s="334"/>
      <c r="M40" s="334"/>
      <c r="N40" s="334"/>
      <c r="O40" s="334"/>
      <c r="P40" s="334"/>
      <c r="Q40" s="334"/>
      <c r="R40" s="334"/>
      <c r="S40" s="334"/>
      <c r="T40" s="334"/>
      <c r="U40" s="334"/>
      <c r="V40" s="334"/>
      <c r="W40" s="334"/>
      <c r="X40" s="334"/>
      <c r="Y40" s="334"/>
      <c r="Z40" s="500"/>
      <c r="AA40" s="500"/>
      <c r="AB40" s="500"/>
      <c r="AC40" s="516"/>
    </row>
    <row r="41" spans="1:29" ht="12" customHeight="1">
      <c r="A41" s="386" t="s">
        <v>87</v>
      </c>
      <c r="B41" s="403">
        <v>360.09300000000002</v>
      </c>
      <c r="C41" s="383">
        <v>357.68799999999999</v>
      </c>
      <c r="D41" s="383">
        <v>347.12</v>
      </c>
      <c r="E41" s="383">
        <v>322.27600000000001</v>
      </c>
      <c r="F41" s="383">
        <v>282.63299999999998</v>
      </c>
      <c r="G41" s="383">
        <v>295.85399999999998</v>
      </c>
      <c r="H41" s="383">
        <v>316.87400000000002</v>
      </c>
      <c r="I41" s="383">
        <v>336.464</v>
      </c>
      <c r="J41" s="383">
        <v>343.892</v>
      </c>
      <c r="K41" s="383">
        <v>335.37299999999999</v>
      </c>
      <c r="L41" s="383">
        <v>304.15600000000001</v>
      </c>
      <c r="M41" s="383">
        <v>281.12</v>
      </c>
      <c r="N41" s="383">
        <v>314.23500000000001</v>
      </c>
      <c r="O41" s="383">
        <v>372.23899999999998</v>
      </c>
      <c r="P41" s="383">
        <v>395.96199999999999</v>
      </c>
      <c r="Q41" s="383">
        <v>418.82599999999996</v>
      </c>
      <c r="R41" s="383">
        <v>457.94399999999996</v>
      </c>
      <c r="S41" s="383">
        <v>486.185</v>
      </c>
      <c r="T41" s="383">
        <v>519.19500000000005</v>
      </c>
      <c r="U41" s="383">
        <v>543.23199999999997</v>
      </c>
      <c r="V41" s="383">
        <v>541.66</v>
      </c>
      <c r="W41" s="383">
        <v>548.55399999999997</v>
      </c>
      <c r="X41" s="383">
        <v>546.11699999999996</v>
      </c>
      <c r="Y41" s="383">
        <v>529.69899999999996</v>
      </c>
      <c r="Z41" s="501">
        <v>585.95500000000004</v>
      </c>
      <c r="AA41" s="501">
        <v>572.81799999999998</v>
      </c>
      <c r="AB41" s="501">
        <v>545.65200000000004</v>
      </c>
      <c r="AC41" s="506">
        <v>568.05200000000002</v>
      </c>
    </row>
    <row r="42" spans="1:29" ht="12" customHeight="1" thickBot="1">
      <c r="A42" s="387" t="s">
        <v>88</v>
      </c>
      <c r="B42" s="404">
        <v>294.42500000000001</v>
      </c>
      <c r="C42" s="384">
        <v>279.01499999999999</v>
      </c>
      <c r="D42" s="384">
        <v>264.77699999999999</v>
      </c>
      <c r="E42" s="384">
        <v>236.102</v>
      </c>
      <c r="F42" s="384">
        <v>204.42</v>
      </c>
      <c r="G42" s="384">
        <v>221.01300000000001</v>
      </c>
      <c r="H42" s="384">
        <v>238.02199999999999</v>
      </c>
      <c r="I42" s="384">
        <v>251.011</v>
      </c>
      <c r="J42" s="384">
        <v>248.82900000000001</v>
      </c>
      <c r="K42" s="384">
        <v>237.45099999999999</v>
      </c>
      <c r="L42" s="384">
        <v>209.75</v>
      </c>
      <c r="M42" s="384">
        <v>188.72300000000001</v>
      </c>
      <c r="N42" s="384">
        <v>225.77500000000001</v>
      </c>
      <c r="O42" s="384">
        <v>261.21600000000001</v>
      </c>
      <c r="P42" s="384">
        <v>267.51</v>
      </c>
      <c r="Q42" s="384">
        <v>287.27800000000002</v>
      </c>
      <c r="R42" s="384">
        <v>320.88099999999997</v>
      </c>
      <c r="S42" s="384">
        <v>336.67899999999997</v>
      </c>
      <c r="T42" s="384">
        <v>356.637</v>
      </c>
      <c r="U42" s="384">
        <v>364.33</v>
      </c>
      <c r="V42" s="384">
        <v>352.53100000000001</v>
      </c>
      <c r="W42" s="384">
        <v>345.86500000000001</v>
      </c>
      <c r="X42" s="384">
        <v>345.98099999999999</v>
      </c>
      <c r="Y42" s="384">
        <v>332.31799999999998</v>
      </c>
      <c r="Z42" s="502">
        <v>374.89699999999999</v>
      </c>
      <c r="AA42" s="502">
        <v>340.15699999999998</v>
      </c>
      <c r="AB42" s="502">
        <v>315.77100000000002</v>
      </c>
      <c r="AC42" s="507">
        <v>331.43900000000002</v>
      </c>
    </row>
    <row r="43" spans="1:29" ht="12" customHeight="1" thickTop="1">
      <c r="A43" s="392" t="s">
        <v>89</v>
      </c>
      <c r="B43" s="402"/>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316"/>
      <c r="AA43" s="316"/>
      <c r="AB43" s="316"/>
      <c r="AC43" s="599"/>
    </row>
    <row r="44" spans="1:29" ht="12" customHeight="1">
      <c r="A44" s="386" t="s">
        <v>87</v>
      </c>
      <c r="B44" s="403">
        <v>3990</v>
      </c>
      <c r="C44" s="383">
        <v>4120.7</v>
      </c>
      <c r="D44" s="383">
        <v>4130.3</v>
      </c>
      <c r="E44" s="383">
        <v>3964.2</v>
      </c>
      <c r="F44" s="383">
        <v>3533.4</v>
      </c>
      <c r="G44" s="383">
        <v>3507.9</v>
      </c>
      <c r="H44" s="383">
        <v>3634.3</v>
      </c>
      <c r="I44" s="383">
        <v>3839.9</v>
      </c>
      <c r="J44" s="383">
        <v>3939.5</v>
      </c>
      <c r="K44" s="383">
        <v>3842.2</v>
      </c>
      <c r="L44" s="383">
        <v>3476.4</v>
      </c>
      <c r="M44" s="383">
        <v>3175</v>
      </c>
      <c r="N44" s="383">
        <v>3261.6</v>
      </c>
      <c r="O44" s="383">
        <v>3899.3</v>
      </c>
      <c r="P44" s="383">
        <v>4082.3</v>
      </c>
      <c r="Q44" s="383">
        <v>4295.5</v>
      </c>
      <c r="R44" s="383">
        <v>4685.8</v>
      </c>
      <c r="S44" s="383">
        <v>4975</v>
      </c>
      <c r="T44" s="383">
        <v>5269.9</v>
      </c>
      <c r="U44" s="383">
        <v>5537.9</v>
      </c>
      <c r="V44" s="383">
        <v>5547.8</v>
      </c>
      <c r="W44" s="383">
        <v>5697.1</v>
      </c>
      <c r="X44" s="383">
        <v>5681.1</v>
      </c>
      <c r="Y44" s="383">
        <v>5516.1</v>
      </c>
      <c r="Z44" s="383">
        <v>5781.8</v>
      </c>
      <c r="AA44" s="383">
        <v>5432.7</v>
      </c>
      <c r="AB44" s="383">
        <v>5146.2</v>
      </c>
      <c r="AC44" s="600">
        <v>5169.1000000000004</v>
      </c>
    </row>
    <row r="45" spans="1:29">
      <c r="A45" s="387" t="s">
        <v>88</v>
      </c>
      <c r="B45" s="405">
        <v>3251.4</v>
      </c>
      <c r="C45" s="406">
        <v>3233.5</v>
      </c>
      <c r="D45" s="406">
        <v>3160</v>
      </c>
      <c r="E45" s="406">
        <v>2923.2</v>
      </c>
      <c r="F45" s="406">
        <v>2528.5</v>
      </c>
      <c r="G45" s="406">
        <v>2524.8000000000002</v>
      </c>
      <c r="H45" s="406">
        <v>2639.6</v>
      </c>
      <c r="I45" s="406">
        <v>2783.8</v>
      </c>
      <c r="J45" s="406">
        <v>2768.4</v>
      </c>
      <c r="K45" s="406">
        <v>2650.8</v>
      </c>
      <c r="L45" s="406">
        <v>2343</v>
      </c>
      <c r="M45" s="406">
        <v>2084.6</v>
      </c>
      <c r="N45" s="406">
        <v>2210</v>
      </c>
      <c r="O45" s="406">
        <v>2698.1</v>
      </c>
      <c r="P45" s="406">
        <v>2746.6</v>
      </c>
      <c r="Q45" s="406">
        <v>2882.9</v>
      </c>
      <c r="R45" s="406">
        <v>3181.6</v>
      </c>
      <c r="S45" s="406">
        <v>3362.8</v>
      </c>
      <c r="T45" s="406">
        <v>3546.4</v>
      </c>
      <c r="U45" s="406">
        <v>3646.4</v>
      </c>
      <c r="V45" s="406">
        <v>3535.2</v>
      </c>
      <c r="W45" s="406">
        <v>3530</v>
      </c>
      <c r="X45" s="406">
        <v>3478.6</v>
      </c>
      <c r="Y45" s="406">
        <v>3368.7</v>
      </c>
      <c r="Z45" s="406">
        <v>3639.7</v>
      </c>
      <c r="AA45" s="406">
        <v>3165.4</v>
      </c>
      <c r="AB45" s="406">
        <v>2868.3</v>
      </c>
      <c r="AC45" s="601">
        <v>2857.7</v>
      </c>
    </row>
    <row r="46" spans="1:29">
      <c r="A46" s="335"/>
      <c r="B46" s="316"/>
      <c r="C46" s="316"/>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row>
    <row r="47" spans="1:29">
      <c r="A47" s="307" t="s">
        <v>23</v>
      </c>
      <c r="Y47" s="336"/>
    </row>
    <row r="48" spans="1:29">
      <c r="A48" s="307" t="s">
        <v>84</v>
      </c>
      <c r="T48" s="307"/>
      <c r="U48" s="409"/>
      <c r="V48" s="409"/>
      <c r="W48" s="409"/>
      <c r="X48" s="409"/>
      <c r="Y48" s="409"/>
      <c r="Z48" s="409"/>
    </row>
    <row r="49" spans="1:28">
      <c r="A49" s="307" t="s">
        <v>90</v>
      </c>
      <c r="T49" s="307"/>
      <c r="Y49" s="336"/>
    </row>
    <row r="50" spans="1:28">
      <c r="A50" s="337" t="s">
        <v>86</v>
      </c>
      <c r="T50" s="307"/>
      <c r="Y50" s="562"/>
      <c r="Z50" s="562"/>
      <c r="AA50" s="562"/>
      <c r="AB50" s="562"/>
    </row>
    <row r="51" spans="1:28">
      <c r="A51" s="314"/>
      <c r="T51" s="307"/>
    </row>
  </sheetData>
  <sheetProtection selectLockedCells="1" selectUnlockedCells="1"/>
  <printOptions horizontalCentered="1" verticalCentered="1"/>
  <pageMargins left="0" right="0" top="0.98402777777777772" bottom="0.98402777777777772" header="0.51180555555555551" footer="0.51180555555555551"/>
  <pageSetup paperSize="9" firstPageNumber="0" orientation="portrait" horizontalDpi="300" verticalDpi="300" r:id="rId1"/>
  <headerFooter alignWithMargins="0"/>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M82"/>
  <sheetViews>
    <sheetView showGridLines="0" zoomScaleNormal="100" workbookViewId="0">
      <pane xSplit="1" ySplit="3" topLeftCell="D4" activePane="bottomRight" state="frozen"/>
      <selection activeCell="AF32" sqref="AF32"/>
      <selection pane="topRight" activeCell="AF32" sqref="AF32"/>
      <selection pane="bottomLeft" activeCell="AF32" sqref="AF32"/>
      <selection pane="bottomRight"/>
    </sheetView>
  </sheetViews>
  <sheetFormatPr baseColWidth="10" defaultColWidth="11" defaultRowHeight="12.75"/>
  <cols>
    <col min="1" max="1" width="68" style="126" bestFit="1" customWidth="1"/>
    <col min="2" max="12" width="7.83203125" style="126" customWidth="1"/>
    <col min="13" max="13" width="8.83203125" style="533" customWidth="1"/>
    <col min="14" max="14" width="8.83203125" style="126" customWidth="1"/>
    <col min="15" max="15" width="9.83203125" style="126" customWidth="1"/>
    <col min="16" max="16384" width="11" style="126"/>
  </cols>
  <sheetData>
    <row r="1" spans="1:65" ht="15.75" customHeight="1">
      <c r="A1" s="338" t="s">
        <v>106</v>
      </c>
      <c r="B1" s="307"/>
      <c r="C1" s="307"/>
      <c r="D1" s="307"/>
      <c r="E1" s="307"/>
      <c r="F1" s="308"/>
      <c r="G1" s="307"/>
      <c r="H1" s="307"/>
      <c r="I1" s="307"/>
      <c r="J1" s="307"/>
      <c r="K1" s="307"/>
      <c r="L1" s="307"/>
      <c r="M1" s="523"/>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c r="BL1" s="307"/>
      <c r="BM1" s="307"/>
    </row>
    <row r="2" spans="1:65">
      <c r="A2" s="338"/>
      <c r="B2" s="307"/>
      <c r="C2" s="307"/>
      <c r="D2" s="307"/>
      <c r="E2" s="307"/>
      <c r="F2" s="307"/>
      <c r="G2" s="307"/>
      <c r="H2" s="307"/>
      <c r="I2" s="307"/>
      <c r="J2" s="339"/>
      <c r="N2" s="524"/>
      <c r="O2" s="524" t="s">
        <v>119</v>
      </c>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307"/>
      <c r="BE2" s="307"/>
      <c r="BF2" s="307"/>
      <c r="BG2" s="307"/>
      <c r="BH2" s="307"/>
      <c r="BI2" s="307"/>
      <c r="BJ2" s="307"/>
      <c r="BK2" s="307"/>
      <c r="BL2" s="307"/>
      <c r="BM2" s="307"/>
    </row>
    <row r="3" spans="1:65">
      <c r="A3" s="310"/>
      <c r="B3" s="340">
        <v>2010</v>
      </c>
      <c r="C3" s="341">
        <v>2011</v>
      </c>
      <c r="D3" s="341">
        <v>2012</v>
      </c>
      <c r="E3" s="341">
        <v>2013</v>
      </c>
      <c r="F3" s="341">
        <v>2014</v>
      </c>
      <c r="G3" s="341">
        <v>2015</v>
      </c>
      <c r="H3" s="341">
        <v>2016</v>
      </c>
      <c r="I3" s="341">
        <v>2017</v>
      </c>
      <c r="J3" s="341">
        <v>2018</v>
      </c>
      <c r="K3" s="341">
        <v>2019</v>
      </c>
      <c r="L3" s="341">
        <v>2020</v>
      </c>
      <c r="M3" s="341">
        <v>2021</v>
      </c>
      <c r="N3" s="341">
        <v>2022</v>
      </c>
      <c r="O3" s="525">
        <v>2023</v>
      </c>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c r="AQ3" s="307"/>
    </row>
    <row r="4" spans="1:65">
      <c r="A4" s="311" t="s">
        <v>72</v>
      </c>
      <c r="B4" s="313"/>
      <c r="C4" s="313"/>
      <c r="D4" s="313"/>
      <c r="E4" s="313"/>
      <c r="F4" s="313"/>
      <c r="G4" s="313"/>
      <c r="H4" s="313"/>
      <c r="I4" s="313"/>
      <c r="J4" s="313"/>
      <c r="K4" s="313"/>
      <c r="L4" s="313"/>
      <c r="M4" s="313"/>
      <c r="N4" s="313"/>
      <c r="O4" s="526"/>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row>
    <row r="5" spans="1:65">
      <c r="A5" s="315" t="s">
        <v>87</v>
      </c>
      <c r="B5" s="316">
        <v>17.943568139512099</v>
      </c>
      <c r="C5" s="316">
        <v>17.634551495016613</v>
      </c>
      <c r="D5" s="316">
        <v>17.695927972171067</v>
      </c>
      <c r="E5" s="316">
        <v>17.439451580097177</v>
      </c>
      <c r="F5" s="316">
        <v>17.415428071827293</v>
      </c>
      <c r="G5" s="316">
        <v>17.181358787198203</v>
      </c>
      <c r="H5" s="316">
        <v>16.775455194101635</v>
      </c>
      <c r="I5" s="316">
        <v>17.372777587304697</v>
      </c>
      <c r="J5" s="316">
        <v>17.892560041359214</v>
      </c>
      <c r="K5" s="316">
        <v>18.754900039200315</v>
      </c>
      <c r="L5" s="316">
        <v>18.872995626822156</v>
      </c>
      <c r="M5" s="316">
        <v>19.518251224096723</v>
      </c>
      <c r="N5" s="316">
        <v>19.159058145122536</v>
      </c>
      <c r="O5" s="517">
        <v>18.819486999912456</v>
      </c>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row>
    <row r="6" spans="1:65">
      <c r="A6" s="317" t="s">
        <v>88</v>
      </c>
      <c r="B6" s="318">
        <v>14.765923681742768</v>
      </c>
      <c r="C6" s="318">
        <v>14.798529990812442</v>
      </c>
      <c r="D6" s="318">
        <v>15.051695119018994</v>
      </c>
      <c r="E6" s="318">
        <v>14.851323385252151</v>
      </c>
      <c r="F6" s="318">
        <v>15.089062269983806</v>
      </c>
      <c r="G6" s="318">
        <v>14.685774388640548</v>
      </c>
      <c r="H6" s="318">
        <v>13.93338114590804</v>
      </c>
      <c r="I6" s="318">
        <v>14.484165159502828</v>
      </c>
      <c r="J6" s="318">
        <v>15.153915799004075</v>
      </c>
      <c r="K6" s="318">
        <v>15.87269975304708</v>
      </c>
      <c r="L6" s="318">
        <v>15.633878798777198</v>
      </c>
      <c r="M6" s="318">
        <v>16.520316117186876</v>
      </c>
      <c r="N6" s="318">
        <v>16.447538025264244</v>
      </c>
      <c r="O6" s="521">
        <v>16.080680245204665</v>
      </c>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row>
    <row r="7" spans="1:65">
      <c r="A7" s="319" t="s">
        <v>73</v>
      </c>
      <c r="B7" s="320"/>
      <c r="C7" s="320"/>
      <c r="D7" s="320"/>
      <c r="E7" s="320"/>
      <c r="F7" s="320"/>
      <c r="G7" s="320"/>
      <c r="H7" s="320"/>
      <c r="I7" s="320"/>
      <c r="J7" s="320"/>
      <c r="K7" s="320"/>
      <c r="L7" s="320"/>
      <c r="M7" s="320"/>
      <c r="N7" s="320"/>
      <c r="O7" s="52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c r="AP7" s="307"/>
      <c r="AQ7" s="307"/>
    </row>
    <row r="8" spans="1:65">
      <c r="A8" s="322" t="s">
        <v>87</v>
      </c>
      <c r="B8" s="323">
        <v>18.920619935488947</v>
      </c>
      <c r="C8" s="323">
        <v>17.916203188728218</v>
      </c>
      <c r="D8" s="323">
        <v>17.931276297335202</v>
      </c>
      <c r="E8" s="323">
        <v>17.461462774680221</v>
      </c>
      <c r="F8" s="323">
        <v>17.284888135989252</v>
      </c>
      <c r="G8" s="323">
        <v>17.372196403313801</v>
      </c>
      <c r="H8" s="323">
        <v>17.288512911843277</v>
      </c>
      <c r="I8" s="323">
        <v>17.720262951172117</v>
      </c>
      <c r="J8" s="323">
        <v>18.359962597064683</v>
      </c>
      <c r="K8" s="323">
        <v>19.287649331616112</v>
      </c>
      <c r="L8" s="323">
        <v>19.32301985414998</v>
      </c>
      <c r="M8" s="323">
        <v>20.402582264861472</v>
      </c>
      <c r="N8" s="323">
        <v>19.886003799873336</v>
      </c>
      <c r="O8" s="518">
        <v>19.564617083946981</v>
      </c>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row>
    <row r="9" spans="1:65">
      <c r="A9" s="324" t="s">
        <v>88</v>
      </c>
      <c r="B9" s="325">
        <v>15.581630078223569</v>
      </c>
      <c r="C9" s="325">
        <v>14.846685250272694</v>
      </c>
      <c r="D9" s="325">
        <v>15.123386914195155</v>
      </c>
      <c r="E9" s="325">
        <v>14.805624483043838</v>
      </c>
      <c r="F9" s="325">
        <v>15.058275058275058</v>
      </c>
      <c r="G9" s="325">
        <v>14.728109084935108</v>
      </c>
      <c r="H9" s="325">
        <v>14.214961561206387</v>
      </c>
      <c r="I9" s="325">
        <v>14.747078888163147</v>
      </c>
      <c r="J9" s="325">
        <v>15.747100967575154</v>
      </c>
      <c r="K9" s="325">
        <v>16.367842683632158</v>
      </c>
      <c r="L9" s="325">
        <v>15.869417365676718</v>
      </c>
      <c r="M9" s="325">
        <v>17.378711078928312</v>
      </c>
      <c r="N9" s="325">
        <v>17.101420082586362</v>
      </c>
      <c r="O9" s="520">
        <v>16.477987421383649</v>
      </c>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307"/>
      <c r="AP9" s="307"/>
      <c r="AQ9" s="307"/>
    </row>
    <row r="10" spans="1:65">
      <c r="A10" s="311" t="s">
        <v>74</v>
      </c>
      <c r="B10" s="312"/>
      <c r="C10" s="312"/>
      <c r="D10" s="312"/>
      <c r="E10" s="312"/>
      <c r="F10" s="312"/>
      <c r="G10" s="312"/>
      <c r="H10" s="312"/>
      <c r="I10" s="312"/>
      <c r="J10" s="312"/>
      <c r="K10" s="312"/>
      <c r="L10" s="312"/>
      <c r="M10" s="312"/>
      <c r="N10" s="312"/>
      <c r="O10" s="528"/>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row>
    <row r="11" spans="1:65">
      <c r="A11" s="315" t="s">
        <v>87</v>
      </c>
      <c r="B11" s="316">
        <v>5.3531271131799523</v>
      </c>
      <c r="C11" s="316">
        <v>5.3787246948214422</v>
      </c>
      <c r="D11" s="316">
        <v>5.0789544671697433</v>
      </c>
      <c r="E11" s="316">
        <v>4.9639148037317371</v>
      </c>
      <c r="F11" s="316">
        <v>4.9444886724800821</v>
      </c>
      <c r="G11" s="316">
        <v>4.9531702470526939</v>
      </c>
      <c r="H11" s="316">
        <v>4.989266649358215</v>
      </c>
      <c r="I11" s="316">
        <v>5.2177843577834411</v>
      </c>
      <c r="J11" s="316">
        <v>5.3989776845828672</v>
      </c>
      <c r="K11" s="316">
        <v>5.6375359641834502</v>
      </c>
      <c r="L11" s="316">
        <v>5.8573368813721816</v>
      </c>
      <c r="M11" s="316">
        <v>6.3231791242701725</v>
      </c>
      <c r="N11" s="316">
        <v>6.5552884931111022</v>
      </c>
      <c r="O11" s="517">
        <v>6.865513809405325</v>
      </c>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row>
    <row r="12" spans="1:65">
      <c r="A12" s="317" t="s">
        <v>88</v>
      </c>
      <c r="B12" s="318">
        <v>4.8876812391366524</v>
      </c>
      <c r="C12" s="318">
        <v>4.9877497571072533</v>
      </c>
      <c r="D12" s="318">
        <v>4.7221009886335601</v>
      </c>
      <c r="E12" s="318">
        <v>4.5621981500177355</v>
      </c>
      <c r="F12" s="318">
        <v>4.4968083544238198</v>
      </c>
      <c r="G12" s="318">
        <v>4.4824548396381934</v>
      </c>
      <c r="H12" s="318">
        <v>4.5191084303284486</v>
      </c>
      <c r="I12" s="318">
        <v>4.7277294339284115</v>
      </c>
      <c r="J12" s="318">
        <v>4.8965650054226089</v>
      </c>
      <c r="K12" s="318">
        <v>5.174832495812395</v>
      </c>
      <c r="L12" s="318">
        <v>5.3932894555161779</v>
      </c>
      <c r="M12" s="318">
        <v>5.7725807420459327</v>
      </c>
      <c r="N12" s="318">
        <v>5.8987176700717239</v>
      </c>
      <c r="O12" s="521">
        <v>6.3523825322440173</v>
      </c>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row>
    <row r="13" spans="1:65">
      <c r="A13" s="319" t="s">
        <v>75</v>
      </c>
      <c r="B13" s="320"/>
      <c r="C13" s="320"/>
      <c r="D13" s="320"/>
      <c r="E13" s="320"/>
      <c r="F13" s="320"/>
      <c r="G13" s="320"/>
      <c r="H13" s="320"/>
      <c r="I13" s="320"/>
      <c r="J13" s="320"/>
      <c r="K13" s="320"/>
      <c r="L13" s="320"/>
      <c r="M13" s="320"/>
      <c r="N13" s="320"/>
      <c r="O13" s="52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row>
    <row r="14" spans="1:65">
      <c r="A14" s="322" t="s">
        <v>87</v>
      </c>
      <c r="B14" s="323">
        <v>5.8206631971195417</v>
      </c>
      <c r="C14" s="323">
        <v>5.8612902267257008</v>
      </c>
      <c r="D14" s="323">
        <v>5.6196770457177898</v>
      </c>
      <c r="E14" s="323">
        <v>5.4662958957721814</v>
      </c>
      <c r="F14" s="323">
        <v>5.3187858100694871</v>
      </c>
      <c r="G14" s="323">
        <v>5.3969280130254162</v>
      </c>
      <c r="H14" s="323">
        <v>5.4289375816664993</v>
      </c>
      <c r="I14" s="323">
        <v>5.8001969636896158</v>
      </c>
      <c r="J14" s="323">
        <v>6.0342749863635783</v>
      </c>
      <c r="K14" s="323">
        <v>6.1821448098102003</v>
      </c>
      <c r="L14" s="323">
        <v>6.5100020765556863</v>
      </c>
      <c r="M14" s="323">
        <v>7.0840893270799814</v>
      </c>
      <c r="N14" s="323">
        <v>7.2026360716801374</v>
      </c>
      <c r="O14" s="518">
        <v>7.4518344395280227</v>
      </c>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row>
    <row r="15" spans="1:65">
      <c r="A15" s="324" t="s">
        <v>88</v>
      </c>
      <c r="B15" s="325">
        <v>5.0268970576249083</v>
      </c>
      <c r="C15" s="325">
        <v>5.1334425281819058</v>
      </c>
      <c r="D15" s="325">
        <v>4.9426595465289331</v>
      </c>
      <c r="E15" s="325">
        <v>4.8040224353655701</v>
      </c>
      <c r="F15" s="325">
        <v>4.6299078129694342</v>
      </c>
      <c r="G15" s="325">
        <v>4.6709129511677281</v>
      </c>
      <c r="H15" s="325">
        <v>4.6421827955160158</v>
      </c>
      <c r="I15" s="325">
        <v>5.0271522827375161</v>
      </c>
      <c r="J15" s="325">
        <v>5.1333554573559468</v>
      </c>
      <c r="K15" s="325">
        <v>5.3245819097284661</v>
      </c>
      <c r="L15" s="325">
        <v>5.6884302316463042</v>
      </c>
      <c r="M15" s="325">
        <v>6.0792517843957663</v>
      </c>
      <c r="N15" s="325">
        <v>6.2029769959404604</v>
      </c>
      <c r="O15" s="520">
        <v>6.5882601500052811</v>
      </c>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row>
    <row r="16" spans="1:65">
      <c r="A16" s="319" t="s">
        <v>76</v>
      </c>
      <c r="B16" s="320"/>
      <c r="C16" s="320"/>
      <c r="D16" s="320"/>
      <c r="E16" s="320"/>
      <c r="F16" s="320"/>
      <c r="G16" s="320"/>
      <c r="H16" s="320"/>
      <c r="I16" s="320"/>
      <c r="J16" s="320"/>
      <c r="K16" s="320"/>
      <c r="L16" s="320"/>
      <c r="M16" s="320"/>
      <c r="N16" s="320"/>
      <c r="O16" s="52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row>
    <row r="17" spans="1:43">
      <c r="A17" s="322" t="s">
        <v>87</v>
      </c>
      <c r="B17" s="323">
        <v>3.2879518285038229</v>
      </c>
      <c r="C17" s="323">
        <v>3.2714673723796923</v>
      </c>
      <c r="D17" s="323">
        <v>3.0155259473659375</v>
      </c>
      <c r="E17" s="323">
        <v>3.0242262492811749</v>
      </c>
      <c r="F17" s="323">
        <v>3.0938054085749789</v>
      </c>
      <c r="G17" s="323">
        <v>3.0783760847545785</v>
      </c>
      <c r="H17" s="323">
        <v>3.2005568656419583</v>
      </c>
      <c r="I17" s="323">
        <v>3.2772404707009613</v>
      </c>
      <c r="J17" s="323">
        <v>3.5043233112311594</v>
      </c>
      <c r="K17" s="323">
        <v>3.8887556940781587</v>
      </c>
      <c r="L17" s="323">
        <v>4.0493770189201665</v>
      </c>
      <c r="M17" s="323">
        <v>4.3982867406622761</v>
      </c>
      <c r="N17" s="323">
        <v>4.9019764743538445</v>
      </c>
      <c r="O17" s="518">
        <v>5.3234521243615101</v>
      </c>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row>
    <row r="18" spans="1:43">
      <c r="A18" s="324" t="s">
        <v>88</v>
      </c>
      <c r="B18" s="325">
        <v>3.1291629285267653</v>
      </c>
      <c r="C18" s="325">
        <v>3.1556559883025388</v>
      </c>
      <c r="D18" s="325">
        <v>2.9082983759461931</v>
      </c>
      <c r="E18" s="325">
        <v>2.8727925634673515</v>
      </c>
      <c r="F18" s="325">
        <v>2.9206485557822397</v>
      </c>
      <c r="G18" s="325">
        <v>2.8705728027984261</v>
      </c>
      <c r="H18" s="325">
        <v>3.0828516377649327</v>
      </c>
      <c r="I18" s="325">
        <v>3.0274068142484438</v>
      </c>
      <c r="J18" s="325">
        <v>3.3761228865307893</v>
      </c>
      <c r="K18" s="325">
        <v>3.8019525801952581</v>
      </c>
      <c r="L18" s="325">
        <v>3.8387479016490569</v>
      </c>
      <c r="M18" s="325">
        <v>4.1987243657580873</v>
      </c>
      <c r="N18" s="325">
        <v>4.4820475497331396</v>
      </c>
      <c r="O18" s="520">
        <v>5.0677370797792269</v>
      </c>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row>
    <row r="19" spans="1:43">
      <c r="A19" s="311" t="s">
        <v>77</v>
      </c>
      <c r="B19" s="312"/>
      <c r="C19" s="312"/>
      <c r="D19" s="312"/>
      <c r="E19" s="312"/>
      <c r="F19" s="312"/>
      <c r="G19" s="312"/>
      <c r="H19" s="312"/>
      <c r="I19" s="312"/>
      <c r="J19" s="312"/>
      <c r="K19" s="312"/>
      <c r="L19" s="312"/>
      <c r="M19" s="312"/>
      <c r="N19" s="312"/>
      <c r="O19" s="528"/>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row>
    <row r="20" spans="1:43">
      <c r="A20" s="315" t="s">
        <v>87</v>
      </c>
      <c r="B20" s="316">
        <v>47.023244781783681</v>
      </c>
      <c r="C20" s="316">
        <v>46.132045764668838</v>
      </c>
      <c r="D20" s="316">
        <v>43.958920660491344</v>
      </c>
      <c r="E20" s="316">
        <v>43.515197281480084</v>
      </c>
      <c r="F20" s="316">
        <v>42.5906088198536</v>
      </c>
      <c r="G20" s="316">
        <v>43.19739547635367</v>
      </c>
      <c r="H20" s="316">
        <v>44.227615611675958</v>
      </c>
      <c r="I20" s="316">
        <v>45.543345543345545</v>
      </c>
      <c r="J20" s="316">
        <v>46.260310359289811</v>
      </c>
      <c r="K20" s="316">
        <v>46.539363484087104</v>
      </c>
      <c r="L20" s="316">
        <v>45.337363828209661</v>
      </c>
      <c r="M20" s="316">
        <v>43.592456588037592</v>
      </c>
      <c r="N20" s="316">
        <v>43.38787058678804</v>
      </c>
      <c r="O20" s="517">
        <v>43.258105166685759</v>
      </c>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row>
    <row r="21" spans="1:43">
      <c r="A21" s="317" t="s">
        <v>88</v>
      </c>
      <c r="B21" s="318">
        <v>45.299586776859506</v>
      </c>
      <c r="C21" s="318">
        <v>45.076716818114107</v>
      </c>
      <c r="D21" s="318">
        <v>42.415569547796224</v>
      </c>
      <c r="E21" s="318">
        <v>42.49571748583476</v>
      </c>
      <c r="F21" s="318">
        <v>41.613267998492276</v>
      </c>
      <c r="G21" s="318">
        <v>42.282460700581758</v>
      </c>
      <c r="H21" s="318">
        <v>43.614146398778054</v>
      </c>
      <c r="I21" s="318">
        <v>45.274018193920568</v>
      </c>
      <c r="J21" s="318">
        <v>45.382721116355427</v>
      </c>
      <c r="K21" s="318">
        <v>45.934153113843713</v>
      </c>
      <c r="L21" s="318">
        <v>44.872904698197843</v>
      </c>
      <c r="M21" s="318">
        <v>41.841892438334007</v>
      </c>
      <c r="N21" s="318">
        <v>42.772801302931597</v>
      </c>
      <c r="O21" s="521">
        <v>43.301458514440256</v>
      </c>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row>
    <row r="22" spans="1:43">
      <c r="A22" s="311" t="s">
        <v>78</v>
      </c>
      <c r="B22" s="312"/>
      <c r="C22" s="312"/>
      <c r="D22" s="312"/>
      <c r="E22" s="312"/>
      <c r="F22" s="312"/>
      <c r="G22" s="312"/>
      <c r="H22" s="312"/>
      <c r="I22" s="312"/>
      <c r="J22" s="312"/>
      <c r="K22" s="312"/>
      <c r="L22" s="312"/>
      <c r="M22" s="312"/>
      <c r="N22" s="312"/>
      <c r="O22" s="528"/>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row>
    <row r="23" spans="1:43">
      <c r="A23" s="315" t="s">
        <v>87</v>
      </c>
      <c r="B23" s="316">
        <v>8.5117918134995936</v>
      </c>
      <c r="C23" s="316">
        <v>9.1883614088820824</v>
      </c>
      <c r="D23" s="316">
        <v>9.355364207586689</v>
      </c>
      <c r="E23" s="316">
        <v>10.793377768221887</v>
      </c>
      <c r="F23" s="316">
        <v>10.738522954091817</v>
      </c>
      <c r="G23" s="316">
        <v>11.048324240062353</v>
      </c>
      <c r="H23" s="316">
        <v>11.183475995534053</v>
      </c>
      <c r="I23" s="316">
        <v>11.214285714285714</v>
      </c>
      <c r="J23" s="316">
        <v>11.932241250930751</v>
      </c>
      <c r="K23" s="316">
        <v>12.995681193561053</v>
      </c>
      <c r="L23" s="316">
        <v>14.293567894447499</v>
      </c>
      <c r="M23" s="316">
        <v>15.162664601084431</v>
      </c>
      <c r="N23" s="316">
        <v>14.800409416581372</v>
      </c>
      <c r="O23" s="517">
        <v>16.276497695852534</v>
      </c>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row>
    <row r="24" spans="1:43">
      <c r="A24" s="317" t="s">
        <v>88</v>
      </c>
      <c r="B24" s="318">
        <v>9.364293871336125</v>
      </c>
      <c r="C24" s="318">
        <v>10.20780167699599</v>
      </c>
      <c r="D24" s="318">
        <v>10.871760350050488</v>
      </c>
      <c r="E24" s="318">
        <v>12.394366197183098</v>
      </c>
      <c r="F24" s="318">
        <v>11.655211912943871</v>
      </c>
      <c r="G24" s="318">
        <v>12.341504649196956</v>
      </c>
      <c r="H24" s="318">
        <v>12.116182572614107</v>
      </c>
      <c r="I24" s="318">
        <v>12.076160667709964</v>
      </c>
      <c r="J24" s="318">
        <v>12.095032397408207</v>
      </c>
      <c r="K24" s="318">
        <v>13.860814322841467</v>
      </c>
      <c r="L24" s="318">
        <v>15.292841648590022</v>
      </c>
      <c r="M24" s="318">
        <v>16.559926806953339</v>
      </c>
      <c r="N24" s="318">
        <v>15.728155339805825</v>
      </c>
      <c r="O24" s="521">
        <v>17.841079460269864</v>
      </c>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row>
    <row r="25" spans="1:43">
      <c r="A25" s="311" t="s">
        <v>79</v>
      </c>
      <c r="B25" s="312"/>
      <c r="C25" s="312"/>
      <c r="D25" s="312"/>
      <c r="E25" s="312"/>
      <c r="F25" s="312"/>
      <c r="G25" s="312"/>
      <c r="H25" s="312"/>
      <c r="I25" s="312"/>
      <c r="J25" s="312"/>
      <c r="K25" s="312"/>
      <c r="L25" s="312"/>
      <c r="M25" s="312"/>
      <c r="N25" s="312"/>
      <c r="O25" s="528"/>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row>
    <row r="26" spans="1:43">
      <c r="A26" s="315" t="s">
        <v>87</v>
      </c>
      <c r="B26" s="316">
        <v>14.118255628275195</v>
      </c>
      <c r="C26" s="316">
        <v>14.281712973768975</v>
      </c>
      <c r="D26" s="316">
        <v>14.199070487993803</v>
      </c>
      <c r="E26" s="316">
        <v>14.169554101867249</v>
      </c>
      <c r="F26" s="316">
        <v>14.217394578828813</v>
      </c>
      <c r="G26" s="316">
        <v>14.292498243605422</v>
      </c>
      <c r="H26" s="316">
        <v>14.479021751849492</v>
      </c>
      <c r="I26" s="316">
        <v>15.018883986569975</v>
      </c>
      <c r="J26" s="316">
        <v>15.690395249606153</v>
      </c>
      <c r="K26" s="316">
        <v>16.43819836424375</v>
      </c>
      <c r="L26" s="316">
        <v>16.934163998662015</v>
      </c>
      <c r="M26" s="316">
        <v>17.48551695103982</v>
      </c>
      <c r="N26" s="316">
        <v>17.91134359278848</v>
      </c>
      <c r="O26" s="517">
        <v>18.376452128212641</v>
      </c>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row>
    <row r="27" spans="1:43">
      <c r="A27" s="317" t="s">
        <v>88</v>
      </c>
      <c r="B27" s="318">
        <v>12.254563053097344</v>
      </c>
      <c r="C27" s="318">
        <v>12.528528833989204</v>
      </c>
      <c r="D27" s="318">
        <v>12.461670274170274</v>
      </c>
      <c r="E27" s="318">
        <v>12.519591417607955</v>
      </c>
      <c r="F27" s="318">
        <v>12.543178884313756</v>
      </c>
      <c r="G27" s="318">
        <v>12.563787516968718</v>
      </c>
      <c r="H27" s="318">
        <v>12.755005546099074</v>
      </c>
      <c r="I27" s="318">
        <v>13.299979801432544</v>
      </c>
      <c r="J27" s="318">
        <v>13.827902953412694</v>
      </c>
      <c r="K27" s="318">
        <v>14.505087384896239</v>
      </c>
      <c r="L27" s="318">
        <v>15.00002394716298</v>
      </c>
      <c r="M27" s="318">
        <v>15.594920668444257</v>
      </c>
      <c r="N27" s="318">
        <v>16.093940048425051</v>
      </c>
      <c r="O27" s="521">
        <v>16.655798282795349</v>
      </c>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row>
    <row r="28" spans="1:43">
      <c r="A28" s="319" t="s">
        <v>80</v>
      </c>
      <c r="B28" s="320"/>
      <c r="C28" s="320"/>
      <c r="D28" s="320"/>
      <c r="E28" s="320"/>
      <c r="F28" s="320"/>
      <c r="G28" s="320"/>
      <c r="H28" s="320"/>
      <c r="I28" s="320"/>
      <c r="J28" s="320"/>
      <c r="K28" s="320"/>
      <c r="L28" s="320"/>
      <c r="M28" s="320"/>
      <c r="N28" s="320"/>
      <c r="O28" s="52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row>
    <row r="29" spans="1:43">
      <c r="A29" s="322" t="s">
        <v>87</v>
      </c>
      <c r="B29" s="323">
        <v>19.016559390339399</v>
      </c>
      <c r="C29" s="323">
        <v>19.50332858251096</v>
      </c>
      <c r="D29" s="323">
        <v>19.297064257852597</v>
      </c>
      <c r="E29" s="323">
        <v>19.237046261418396</v>
      </c>
      <c r="F29" s="323">
        <v>19.211398562265938</v>
      </c>
      <c r="G29" s="323">
        <v>19.425425957339545</v>
      </c>
      <c r="H29" s="323">
        <v>19.687789336092806</v>
      </c>
      <c r="I29" s="323">
        <v>20.684882519668353</v>
      </c>
      <c r="J29" s="323">
        <v>21.836809366995976</v>
      </c>
      <c r="K29" s="323">
        <v>22.967714435002613</v>
      </c>
      <c r="L29" s="323">
        <v>23.696252246243908</v>
      </c>
      <c r="M29" s="323">
        <v>24.672054055391925</v>
      </c>
      <c r="N29" s="323">
        <v>25.168101389982318</v>
      </c>
      <c r="O29" s="518">
        <v>25.670531287333411</v>
      </c>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row>
    <row r="30" spans="1:43">
      <c r="A30" s="324" t="s">
        <v>88</v>
      </c>
      <c r="B30" s="325">
        <v>15.999406880189799</v>
      </c>
      <c r="C30" s="325">
        <v>16.800501710998105</v>
      </c>
      <c r="D30" s="325">
        <v>16.59911190698012</v>
      </c>
      <c r="E30" s="325">
        <v>16.690516306229373</v>
      </c>
      <c r="F30" s="325">
        <v>16.703332430235708</v>
      </c>
      <c r="G30" s="325">
        <v>16.937846439184774</v>
      </c>
      <c r="H30" s="325">
        <v>17.147380291464263</v>
      </c>
      <c r="I30" s="325">
        <v>18.130067087694762</v>
      </c>
      <c r="J30" s="325">
        <v>18.984698704773091</v>
      </c>
      <c r="K30" s="325">
        <v>19.996376442345802</v>
      </c>
      <c r="L30" s="325">
        <v>20.678710450144724</v>
      </c>
      <c r="M30" s="325">
        <v>21.750748527091851</v>
      </c>
      <c r="N30" s="325">
        <v>22.444386345810646</v>
      </c>
      <c r="O30" s="520">
        <v>22.995663412445793</v>
      </c>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row>
    <row r="31" spans="1:43">
      <c r="A31" s="319" t="s">
        <v>81</v>
      </c>
      <c r="B31" s="320"/>
      <c r="C31" s="320"/>
      <c r="D31" s="320"/>
      <c r="E31" s="320"/>
      <c r="F31" s="320"/>
      <c r="G31" s="320"/>
      <c r="H31" s="320"/>
      <c r="I31" s="320"/>
      <c r="J31" s="320"/>
      <c r="K31" s="320"/>
      <c r="L31" s="320"/>
      <c r="M31" s="320"/>
      <c r="N31" s="320"/>
      <c r="O31" s="52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row>
    <row r="32" spans="1:43">
      <c r="A32" s="322" t="s">
        <v>87</v>
      </c>
      <c r="B32" s="323">
        <v>3.6558813104460985</v>
      </c>
      <c r="C32" s="323">
        <v>3.533256990170818</v>
      </c>
      <c r="D32" s="323">
        <v>3.6130434782608694</v>
      </c>
      <c r="E32" s="323">
        <v>3.57705380087872</v>
      </c>
      <c r="F32" s="323">
        <v>3.6043587594300082</v>
      </c>
      <c r="G32" s="323">
        <v>3.5412497220369135</v>
      </c>
      <c r="H32" s="323">
        <v>3.5969807540960148</v>
      </c>
      <c r="I32" s="323">
        <v>3.7113727692280696</v>
      </c>
      <c r="J32" s="323">
        <v>4.0183696900114807</v>
      </c>
      <c r="K32" s="323">
        <v>4.427083333333333</v>
      </c>
      <c r="L32" s="323">
        <v>4.6211026844829659</v>
      </c>
      <c r="M32" s="323">
        <v>4.7156551538983909</v>
      </c>
      <c r="N32" s="323">
        <v>4.8989334179032227</v>
      </c>
      <c r="O32" s="518">
        <v>5.0492690152637349</v>
      </c>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row>
    <row r="33" spans="1:43">
      <c r="A33" s="324" t="s">
        <v>88</v>
      </c>
      <c r="B33" s="323">
        <v>3.045773124513282</v>
      </c>
      <c r="C33" s="323">
        <v>3.0552937480364437</v>
      </c>
      <c r="D33" s="323">
        <v>3.1318923687692988</v>
      </c>
      <c r="E33" s="323">
        <v>3.150188070929608</v>
      </c>
      <c r="F33" s="323">
        <v>3.0154720555730976</v>
      </c>
      <c r="G33" s="323">
        <v>2.9714215550848757</v>
      </c>
      <c r="H33" s="323">
        <v>3.1282746717623127</v>
      </c>
      <c r="I33" s="323">
        <v>3.079160343955488</v>
      </c>
      <c r="J33" s="323">
        <v>3.3722941141391853</v>
      </c>
      <c r="K33" s="323">
        <v>3.6247587947157487</v>
      </c>
      <c r="L33" s="323">
        <v>3.8526897137698475</v>
      </c>
      <c r="M33" s="323">
        <v>3.851465398189351</v>
      </c>
      <c r="N33" s="323">
        <v>4.0809049949758514</v>
      </c>
      <c r="O33" s="518">
        <v>4.3000362362604179</v>
      </c>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row>
    <row r="34" spans="1:43">
      <c r="A34" s="342" t="s">
        <v>91</v>
      </c>
      <c r="B34" s="343"/>
      <c r="C34" s="328"/>
      <c r="D34" s="328"/>
      <c r="E34" s="328"/>
      <c r="F34" s="328"/>
      <c r="G34" s="328"/>
      <c r="H34" s="328"/>
      <c r="I34" s="328"/>
      <c r="J34" s="328"/>
      <c r="K34" s="328"/>
      <c r="L34" s="328"/>
      <c r="M34" s="328"/>
      <c r="N34" s="328"/>
      <c r="O34" s="529"/>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row>
    <row r="35" spans="1:43">
      <c r="A35" s="344" t="s">
        <v>87</v>
      </c>
      <c r="B35" s="345">
        <v>8.0503166539077178</v>
      </c>
      <c r="C35" s="329">
        <v>8.0615705713540304</v>
      </c>
      <c r="D35" s="329">
        <v>7.8537403756853115</v>
      </c>
      <c r="E35" s="329">
        <v>7.7157186334604999</v>
      </c>
      <c r="F35" s="329">
        <v>7.7085718133459027</v>
      </c>
      <c r="G35" s="329">
        <v>7.5305962578176171</v>
      </c>
      <c r="H35" s="329">
        <v>7.7498754882172536</v>
      </c>
      <c r="I35" s="329">
        <v>7.888255037839631</v>
      </c>
      <c r="J35" s="329">
        <v>8.3701369754657033</v>
      </c>
      <c r="K35" s="329">
        <v>8.7407812073204045</v>
      </c>
      <c r="L35" s="329">
        <v>8.7380591915754504</v>
      </c>
      <c r="M35" s="329">
        <v>8.6355549473107978</v>
      </c>
      <c r="N35" s="329">
        <v>8.7833597322255752</v>
      </c>
      <c r="O35" s="519">
        <v>8.9043297265033132</v>
      </c>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row>
    <row r="36" spans="1:43">
      <c r="A36" s="346" t="s">
        <v>88</v>
      </c>
      <c r="B36" s="347">
        <v>6.6352019682173076</v>
      </c>
      <c r="C36" s="331">
        <v>6.6500530712077159</v>
      </c>
      <c r="D36" s="331">
        <v>6.582461952583083</v>
      </c>
      <c r="E36" s="331">
        <v>6.4481068690222116</v>
      </c>
      <c r="F36" s="331">
        <v>6.4075768702103222</v>
      </c>
      <c r="G36" s="331">
        <v>6.3174730107956814</v>
      </c>
      <c r="H36" s="331">
        <v>6.4299058294254454</v>
      </c>
      <c r="I36" s="331">
        <v>6.6938054456776372</v>
      </c>
      <c r="J36" s="331">
        <v>7.1399018854542229</v>
      </c>
      <c r="K36" s="331">
        <v>7.2994762805050311</v>
      </c>
      <c r="L36" s="331">
        <v>7.2229439392425299</v>
      </c>
      <c r="M36" s="331">
        <v>7.2471061902365372</v>
      </c>
      <c r="N36" s="331">
        <v>7.3997115408120857</v>
      </c>
      <c r="O36" s="522">
        <v>7.7096450182513037</v>
      </c>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row>
    <row r="37" spans="1:43">
      <c r="A37" s="311" t="s">
        <v>82</v>
      </c>
      <c r="B37" s="316"/>
      <c r="C37" s="316"/>
      <c r="D37" s="316"/>
      <c r="E37" s="316"/>
      <c r="F37" s="316"/>
      <c r="G37" s="316"/>
      <c r="H37" s="316"/>
      <c r="I37" s="316"/>
      <c r="J37" s="316"/>
      <c r="K37" s="316"/>
      <c r="L37" s="316"/>
      <c r="M37" s="316"/>
      <c r="N37" s="316"/>
      <c r="O37" s="51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row>
    <row r="38" spans="1:43">
      <c r="A38" s="315" t="s">
        <v>87</v>
      </c>
      <c r="B38" s="316">
        <v>35.050954499784702</v>
      </c>
      <c r="C38" s="316">
        <v>34.622684730676092</v>
      </c>
      <c r="D38" s="316">
        <v>34.108949887899172</v>
      </c>
      <c r="E38" s="316">
        <v>33.694805917028141</v>
      </c>
      <c r="F38" s="316">
        <v>33.04001676094699</v>
      </c>
      <c r="G38" s="316">
        <v>32.390783961699583</v>
      </c>
      <c r="H38" s="316">
        <v>32.053390076409713</v>
      </c>
      <c r="I38" s="316">
        <v>32.875440876183404</v>
      </c>
      <c r="J38" s="316">
        <v>32.61572093907423</v>
      </c>
      <c r="K38" s="316">
        <v>33.549850500051555</v>
      </c>
      <c r="L38" s="316">
        <v>32.956764295676429</v>
      </c>
      <c r="M38" s="316">
        <v>33.251482579688656</v>
      </c>
      <c r="N38" s="316">
        <v>33.143518965350836</v>
      </c>
      <c r="O38" s="517">
        <v>32.814696785078262</v>
      </c>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row>
    <row r="39" spans="1:43" ht="13.5" thickBot="1">
      <c r="A39" s="332" t="s">
        <v>88</v>
      </c>
      <c r="B39" s="316">
        <v>33.029989658738366</v>
      </c>
      <c r="C39" s="316">
        <v>32.11892402076451</v>
      </c>
      <c r="D39" s="316">
        <v>31.655052264808361</v>
      </c>
      <c r="E39" s="316">
        <v>31.666135712010195</v>
      </c>
      <c r="F39" s="316">
        <v>30.408460418422866</v>
      </c>
      <c r="G39" s="316">
        <v>30.346064728305553</v>
      </c>
      <c r="H39" s="316">
        <v>30.201193897855404</v>
      </c>
      <c r="I39" s="316">
        <v>30.725190839694658</v>
      </c>
      <c r="J39" s="316">
        <v>30.359044576296974</v>
      </c>
      <c r="K39" s="316">
        <v>30.6218487394958</v>
      </c>
      <c r="L39" s="316">
        <v>30.130379079056446</v>
      </c>
      <c r="M39" s="316">
        <v>30.258477590704292</v>
      </c>
      <c r="N39" s="316">
        <v>30.496514929868344</v>
      </c>
      <c r="O39" s="517">
        <v>30.581957645489414</v>
      </c>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row>
    <row r="40" spans="1:43" ht="13.5" thickTop="1">
      <c r="A40" s="333" t="s">
        <v>83</v>
      </c>
      <c r="B40" s="334"/>
      <c r="C40" s="334"/>
      <c r="D40" s="334"/>
      <c r="E40" s="334"/>
      <c r="F40" s="334"/>
      <c r="G40" s="334"/>
      <c r="H40" s="334"/>
      <c r="I40" s="334"/>
      <c r="J40" s="334"/>
      <c r="K40" s="334"/>
      <c r="L40" s="334"/>
      <c r="M40" s="334"/>
      <c r="N40" s="334"/>
      <c r="O40" s="530"/>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row>
    <row r="41" spans="1:43">
      <c r="A41" s="315" t="s">
        <v>87</v>
      </c>
      <c r="B41" s="383">
        <v>12.885327379900092</v>
      </c>
      <c r="C41" s="383">
        <v>13.077745889701212</v>
      </c>
      <c r="D41" s="383">
        <v>12.823838722638575</v>
      </c>
      <c r="E41" s="383">
        <v>12.773121342698767</v>
      </c>
      <c r="F41" s="383">
        <v>12.777280212636871</v>
      </c>
      <c r="G41" s="383">
        <v>12.893011713723448</v>
      </c>
      <c r="H41" s="383">
        <v>13.18077760957058</v>
      </c>
      <c r="I41" s="383">
        <v>13.858435085698035</v>
      </c>
      <c r="J41" s="383">
        <v>14.465032218370789</v>
      </c>
      <c r="K41" s="383">
        <v>15.088946741451277</v>
      </c>
      <c r="L41" s="383">
        <v>15.416883549078001</v>
      </c>
      <c r="M41" s="383">
        <v>15.917261609335828</v>
      </c>
      <c r="N41" s="383">
        <v>16.147104748081194</v>
      </c>
      <c r="O41" s="531">
        <v>16.441452543077041</v>
      </c>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row>
    <row r="42" spans="1:43" ht="13.5" thickBot="1">
      <c r="A42" s="317" t="s">
        <v>88</v>
      </c>
      <c r="B42" s="407">
        <v>11.321445927255056</v>
      </c>
      <c r="C42" s="407">
        <v>11.624280313842341</v>
      </c>
      <c r="D42" s="407">
        <v>11.378049806626132</v>
      </c>
      <c r="E42" s="407">
        <v>11.436709744296497</v>
      </c>
      <c r="F42" s="407">
        <v>11.370385013332884</v>
      </c>
      <c r="G42" s="407">
        <v>11.463462837003245</v>
      </c>
      <c r="H42" s="407">
        <v>11.770028735061597</v>
      </c>
      <c r="I42" s="407">
        <v>12.408598730718634</v>
      </c>
      <c r="J42" s="407">
        <v>12.881054161933747</v>
      </c>
      <c r="K42" s="407">
        <v>13.450670743083432</v>
      </c>
      <c r="L42" s="407">
        <v>13.814194298700709</v>
      </c>
      <c r="M42" s="407">
        <v>14.096725923617624</v>
      </c>
      <c r="N42" s="407">
        <v>14.505448568741272</v>
      </c>
      <c r="O42" s="532">
        <v>14.961727497367537</v>
      </c>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07"/>
      <c r="AP42" s="307"/>
      <c r="AQ42" s="307"/>
    </row>
    <row r="43" spans="1:43" ht="13.5" thickTop="1">
      <c r="A43" s="333" t="s">
        <v>89</v>
      </c>
      <c r="B43" s="334"/>
      <c r="C43" s="334"/>
      <c r="D43" s="334"/>
      <c r="E43" s="334"/>
      <c r="F43" s="334"/>
      <c r="G43" s="334"/>
      <c r="H43" s="334"/>
      <c r="I43" s="334"/>
      <c r="J43" s="334"/>
      <c r="K43" s="334"/>
      <c r="L43" s="334"/>
      <c r="M43" s="334"/>
      <c r="N43" s="334"/>
      <c r="O43" s="602"/>
      <c r="P43" s="307"/>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row>
    <row r="44" spans="1:43">
      <c r="A44" s="315" t="s">
        <v>87</v>
      </c>
      <c r="B44" s="383">
        <v>50.3735639222987</v>
      </c>
      <c r="C44" s="383">
        <v>51.137236642998488</v>
      </c>
      <c r="D44" s="383">
        <v>50.665841478509535</v>
      </c>
      <c r="E44" s="383">
        <v>50.24723618090453</v>
      </c>
      <c r="F44" s="383">
        <v>49.915558169984251</v>
      </c>
      <c r="G44" s="383">
        <v>50.192311164882</v>
      </c>
      <c r="H44" s="383">
        <v>50.576805220087238</v>
      </c>
      <c r="I44" s="383">
        <v>51.489354232855312</v>
      </c>
      <c r="J44" s="383">
        <v>51.977609969900193</v>
      </c>
      <c r="K44" s="383">
        <v>52.100215732129584</v>
      </c>
      <c r="L44" s="383">
        <v>51.381922584662213</v>
      </c>
      <c r="M44" s="383">
        <v>51.668599407292874</v>
      </c>
      <c r="N44" s="383">
        <v>51.758579145777468</v>
      </c>
      <c r="O44" s="603">
        <v>51.333887910854884</v>
      </c>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row>
    <row r="45" spans="1:43">
      <c r="A45" s="317" t="s">
        <v>88</v>
      </c>
      <c r="B45" s="384">
        <v>47.771790577441202</v>
      </c>
      <c r="C45" s="384">
        <v>48.631586249956641</v>
      </c>
      <c r="D45" s="384">
        <v>47.812421423183302</v>
      </c>
      <c r="E45" s="384">
        <v>47.525871297728081</v>
      </c>
      <c r="F45" s="384">
        <v>47.042070832393414</v>
      </c>
      <c r="G45" s="384">
        <v>47.334357174199212</v>
      </c>
      <c r="H45" s="384">
        <v>47.703100248925097</v>
      </c>
      <c r="I45" s="384">
        <v>48.781869688385271</v>
      </c>
      <c r="J45" s="384">
        <v>49.117461047547863</v>
      </c>
      <c r="K45" s="384">
        <v>49.182177100958832</v>
      </c>
      <c r="L45" s="384">
        <v>48.454542956837102</v>
      </c>
      <c r="M45" s="384">
        <v>48.815315599924176</v>
      </c>
      <c r="N45" s="384">
        <v>49.178956176132203</v>
      </c>
      <c r="O45" s="604">
        <v>48.787486440144178</v>
      </c>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row>
    <row r="46" spans="1:43">
      <c r="A46" s="335"/>
      <c r="B46" s="316"/>
      <c r="C46" s="316"/>
      <c r="D46" s="316"/>
      <c r="E46" s="316"/>
      <c r="F46" s="316"/>
      <c r="G46" s="316"/>
      <c r="H46" s="316"/>
      <c r="I46" s="316"/>
      <c r="J46" s="316"/>
      <c r="K46" s="336"/>
      <c r="L46" s="307"/>
      <c r="M46" s="523"/>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row>
    <row r="47" spans="1:43">
      <c r="A47" s="307" t="s">
        <v>23</v>
      </c>
      <c r="B47" s="307"/>
      <c r="C47" s="307"/>
      <c r="D47" s="307"/>
      <c r="E47" s="307"/>
      <c r="F47" s="308"/>
      <c r="G47" s="307"/>
      <c r="H47" s="307"/>
      <c r="I47" s="307"/>
      <c r="J47" s="307"/>
      <c r="K47" s="336"/>
      <c r="L47" s="307"/>
      <c r="M47" s="523"/>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row>
    <row r="48" spans="1:43">
      <c r="A48" s="307" t="s">
        <v>84</v>
      </c>
      <c r="B48" s="307"/>
      <c r="C48" s="307"/>
      <c r="D48" s="307"/>
      <c r="E48" s="307"/>
      <c r="F48" s="307"/>
      <c r="G48" s="307"/>
      <c r="H48" s="307"/>
      <c r="I48" s="307"/>
      <c r="J48" s="307"/>
      <c r="K48" s="336"/>
    </row>
    <row r="49" spans="1:11" ht="12" customHeight="1">
      <c r="A49" s="307" t="s">
        <v>90</v>
      </c>
      <c r="B49" s="307"/>
      <c r="C49" s="307"/>
      <c r="D49" s="307"/>
      <c r="E49" s="307"/>
      <c r="F49" s="307"/>
      <c r="G49" s="307"/>
      <c r="H49" s="307"/>
      <c r="I49" s="307"/>
      <c r="J49" s="307"/>
      <c r="K49" s="307"/>
    </row>
    <row r="50" spans="1:11">
      <c r="A50" s="337" t="s">
        <v>86</v>
      </c>
      <c r="B50" s="307"/>
      <c r="C50" s="307"/>
      <c r="D50" s="307"/>
      <c r="E50" s="307"/>
      <c r="F50" s="307"/>
      <c r="G50" s="307"/>
      <c r="H50" s="307"/>
      <c r="I50" s="307"/>
      <c r="J50" s="307"/>
      <c r="K50" s="307"/>
    </row>
    <row r="52" spans="1:11">
      <c r="B52" s="348"/>
      <c r="C52" s="348"/>
      <c r="D52" s="348"/>
      <c r="E52" s="348"/>
      <c r="F52" s="348"/>
      <c r="G52" s="348"/>
      <c r="H52" s="348"/>
      <c r="I52" s="348"/>
      <c r="J52" s="348"/>
      <c r="K52" s="348"/>
    </row>
    <row r="53" spans="1:11">
      <c r="B53" s="348"/>
      <c r="C53" s="348"/>
      <c r="D53" s="348"/>
      <c r="E53" s="348"/>
      <c r="F53" s="348"/>
      <c r="G53" s="348"/>
      <c r="H53" s="348"/>
      <c r="I53" s="348"/>
      <c r="J53" s="348"/>
      <c r="K53" s="348"/>
    </row>
    <row r="54" spans="1:11">
      <c r="B54" s="348"/>
      <c r="C54" s="348"/>
      <c r="D54" s="348"/>
      <c r="E54" s="348"/>
      <c r="F54" s="348"/>
      <c r="G54" s="348"/>
      <c r="H54" s="348"/>
      <c r="I54" s="348"/>
      <c r="J54" s="348"/>
      <c r="K54" s="348"/>
    </row>
    <row r="55" spans="1:11">
      <c r="B55" s="348"/>
      <c r="C55" s="348"/>
      <c r="D55" s="348"/>
      <c r="E55" s="348"/>
      <c r="F55" s="348"/>
      <c r="G55" s="348"/>
      <c r="H55" s="348"/>
      <c r="I55" s="348"/>
      <c r="J55" s="348"/>
      <c r="K55" s="348"/>
    </row>
    <row r="56" spans="1:11">
      <c r="B56" s="348"/>
      <c r="C56" s="348"/>
      <c r="D56" s="348"/>
      <c r="E56" s="348"/>
      <c r="F56" s="348"/>
      <c r="G56" s="348"/>
      <c r="H56" s="348"/>
      <c r="I56" s="348"/>
      <c r="J56" s="348"/>
      <c r="K56" s="348"/>
    </row>
    <row r="57" spans="1:11">
      <c r="B57" s="348"/>
      <c r="C57" s="348"/>
      <c r="D57" s="348"/>
      <c r="E57" s="348"/>
      <c r="F57" s="348"/>
      <c r="G57" s="348"/>
      <c r="H57" s="348"/>
      <c r="I57" s="348"/>
      <c r="J57" s="348"/>
      <c r="K57" s="348"/>
    </row>
    <row r="58" spans="1:11">
      <c r="B58" s="348"/>
      <c r="C58" s="348"/>
      <c r="D58" s="348"/>
      <c r="E58" s="348"/>
      <c r="F58" s="348"/>
      <c r="G58" s="348"/>
      <c r="H58" s="348"/>
      <c r="I58" s="348"/>
      <c r="J58" s="348"/>
      <c r="K58" s="348"/>
    </row>
    <row r="59" spans="1:11">
      <c r="B59" s="348"/>
      <c r="C59" s="348"/>
      <c r="D59" s="348"/>
      <c r="E59" s="348"/>
      <c r="F59" s="348"/>
      <c r="G59" s="348"/>
      <c r="H59" s="348"/>
      <c r="I59" s="348"/>
      <c r="J59" s="348"/>
      <c r="K59" s="348"/>
    </row>
    <row r="60" spans="1:11">
      <c r="B60" s="348"/>
      <c r="C60" s="348"/>
      <c r="D60" s="348"/>
      <c r="E60" s="348"/>
      <c r="F60" s="348"/>
      <c r="G60" s="348"/>
      <c r="H60" s="348"/>
      <c r="I60" s="348"/>
      <c r="J60" s="348"/>
      <c r="K60" s="348"/>
    </row>
    <row r="61" spans="1:11">
      <c r="B61" s="348"/>
      <c r="C61" s="348"/>
      <c r="D61" s="348"/>
      <c r="E61" s="348"/>
      <c r="F61" s="348"/>
      <c r="G61" s="348"/>
      <c r="H61" s="348"/>
      <c r="I61" s="348"/>
      <c r="J61" s="348"/>
      <c r="K61" s="348"/>
    </row>
    <row r="62" spans="1:11">
      <c r="B62" s="348"/>
      <c r="C62" s="348"/>
      <c r="D62" s="348"/>
      <c r="E62" s="348"/>
      <c r="F62" s="348"/>
      <c r="G62" s="348"/>
      <c r="H62" s="348"/>
      <c r="I62" s="348"/>
      <c r="J62" s="348"/>
      <c r="K62" s="348"/>
    </row>
    <row r="63" spans="1:11">
      <c r="B63" s="348"/>
      <c r="C63" s="348"/>
      <c r="D63" s="348"/>
      <c r="E63" s="348"/>
      <c r="F63" s="348"/>
      <c r="G63" s="348"/>
      <c r="H63" s="348"/>
      <c r="I63" s="348"/>
      <c r="J63" s="348"/>
      <c r="K63" s="348"/>
    </row>
    <row r="64" spans="1:11">
      <c r="B64" s="348"/>
      <c r="C64" s="348"/>
      <c r="D64" s="348"/>
      <c r="E64" s="348"/>
      <c r="F64" s="348"/>
      <c r="G64" s="348"/>
      <c r="H64" s="348"/>
      <c r="I64" s="348"/>
      <c r="J64" s="348"/>
      <c r="K64" s="348"/>
    </row>
    <row r="65" spans="2:11">
      <c r="B65" s="348"/>
      <c r="C65" s="348"/>
      <c r="D65" s="348"/>
      <c r="E65" s="348"/>
      <c r="F65" s="348"/>
      <c r="G65" s="348"/>
      <c r="H65" s="348"/>
      <c r="I65" s="348"/>
      <c r="J65" s="348"/>
      <c r="K65" s="348"/>
    </row>
    <row r="66" spans="2:11">
      <c r="B66" s="348"/>
      <c r="C66" s="348"/>
      <c r="D66" s="348"/>
      <c r="E66" s="348"/>
      <c r="F66" s="348"/>
      <c r="G66" s="348"/>
      <c r="H66" s="348"/>
      <c r="I66" s="348"/>
      <c r="J66" s="348"/>
      <c r="K66" s="348"/>
    </row>
    <row r="67" spans="2:11">
      <c r="B67" s="348"/>
      <c r="C67" s="348"/>
      <c r="D67" s="348"/>
      <c r="E67" s="348"/>
      <c r="F67" s="348"/>
      <c r="G67" s="348"/>
      <c r="H67" s="348"/>
      <c r="I67" s="348"/>
      <c r="J67" s="348"/>
      <c r="K67" s="348"/>
    </row>
    <row r="68" spans="2:11">
      <c r="B68" s="348"/>
      <c r="C68" s="348"/>
      <c r="D68" s="348"/>
      <c r="E68" s="348"/>
      <c r="F68" s="348"/>
      <c r="G68" s="348"/>
      <c r="H68" s="348"/>
      <c r="I68" s="348"/>
      <c r="J68" s="348"/>
      <c r="K68" s="348"/>
    </row>
    <row r="69" spans="2:11">
      <c r="B69" s="348"/>
      <c r="C69" s="348"/>
      <c r="D69" s="348"/>
      <c r="E69" s="348"/>
      <c r="F69" s="348"/>
      <c r="G69" s="348"/>
      <c r="H69" s="348"/>
      <c r="I69" s="348"/>
      <c r="J69" s="348"/>
      <c r="K69" s="348"/>
    </row>
    <row r="70" spans="2:11">
      <c r="B70" s="348"/>
      <c r="C70" s="348"/>
      <c r="D70" s="348"/>
      <c r="E70" s="348"/>
      <c r="F70" s="348"/>
      <c r="G70" s="348"/>
      <c r="H70" s="348"/>
      <c r="I70" s="348"/>
      <c r="J70" s="348"/>
      <c r="K70" s="348"/>
    </row>
    <row r="71" spans="2:11">
      <c r="B71" s="348"/>
      <c r="C71" s="348"/>
      <c r="D71" s="348"/>
      <c r="E71" s="348"/>
      <c r="F71" s="348"/>
      <c r="G71" s="348"/>
      <c r="H71" s="348"/>
      <c r="I71" s="348"/>
      <c r="J71" s="348"/>
      <c r="K71" s="348"/>
    </row>
    <row r="72" spans="2:11">
      <c r="B72" s="348"/>
      <c r="C72" s="348"/>
      <c r="D72" s="348"/>
      <c r="E72" s="348"/>
      <c r="F72" s="348"/>
      <c r="G72" s="348"/>
      <c r="H72" s="348"/>
      <c r="I72" s="348"/>
      <c r="J72" s="348"/>
      <c r="K72" s="348"/>
    </row>
    <row r="73" spans="2:11">
      <c r="B73" s="348"/>
      <c r="C73" s="348"/>
      <c r="D73" s="348"/>
      <c r="E73" s="348"/>
      <c r="F73" s="348"/>
      <c r="G73" s="348"/>
      <c r="H73" s="348"/>
      <c r="I73" s="348"/>
      <c r="J73" s="348"/>
      <c r="K73" s="348"/>
    </row>
    <row r="74" spans="2:11">
      <c r="B74" s="348"/>
      <c r="C74" s="348"/>
      <c r="D74" s="348"/>
      <c r="E74" s="348"/>
      <c r="F74" s="348"/>
      <c r="G74" s="348"/>
      <c r="H74" s="348"/>
      <c r="I74" s="348"/>
      <c r="J74" s="348"/>
      <c r="K74" s="348"/>
    </row>
    <row r="75" spans="2:11">
      <c r="B75" s="348"/>
      <c r="C75" s="348"/>
      <c r="D75" s="348"/>
      <c r="E75" s="348"/>
      <c r="F75" s="348"/>
      <c r="G75" s="348"/>
      <c r="H75" s="348"/>
      <c r="I75" s="348"/>
      <c r="J75" s="348"/>
      <c r="K75" s="348"/>
    </row>
    <row r="76" spans="2:11">
      <c r="B76" s="348"/>
      <c r="C76" s="348"/>
      <c r="D76" s="348"/>
      <c r="E76" s="348"/>
      <c r="F76" s="348"/>
      <c r="G76" s="348"/>
      <c r="H76" s="348"/>
      <c r="I76" s="348"/>
      <c r="J76" s="348"/>
      <c r="K76" s="348"/>
    </row>
    <row r="77" spans="2:11">
      <c r="B77" s="348"/>
      <c r="C77" s="348"/>
      <c r="D77" s="348"/>
      <c r="E77" s="348"/>
      <c r="F77" s="348"/>
      <c r="G77" s="348"/>
      <c r="H77" s="348"/>
      <c r="I77" s="348"/>
      <c r="J77" s="348"/>
      <c r="K77" s="348"/>
    </row>
    <row r="78" spans="2:11">
      <c r="B78" s="348"/>
      <c r="C78" s="348"/>
      <c r="D78" s="348"/>
      <c r="E78" s="348"/>
      <c r="F78" s="348"/>
      <c r="G78" s="348"/>
      <c r="H78" s="348"/>
      <c r="I78" s="348"/>
      <c r="J78" s="348"/>
      <c r="K78" s="348"/>
    </row>
    <row r="79" spans="2:11">
      <c r="B79" s="348"/>
      <c r="C79" s="348"/>
      <c r="D79" s="348"/>
      <c r="E79" s="348"/>
      <c r="F79" s="348"/>
      <c r="G79" s="348"/>
      <c r="H79" s="348"/>
      <c r="I79" s="348"/>
      <c r="J79" s="348"/>
      <c r="K79" s="348"/>
    </row>
    <row r="80" spans="2:11">
      <c r="B80" s="348"/>
      <c r="C80" s="348"/>
      <c r="D80" s="348"/>
      <c r="E80" s="348"/>
      <c r="F80" s="348"/>
      <c r="G80" s="348"/>
      <c r="H80" s="348"/>
      <c r="I80" s="348"/>
      <c r="J80" s="348"/>
      <c r="K80" s="348"/>
    </row>
    <row r="81" spans="2:11">
      <c r="B81" s="348"/>
      <c r="C81" s="348"/>
      <c r="D81" s="348"/>
      <c r="E81" s="348"/>
      <c r="F81" s="348"/>
      <c r="G81" s="348"/>
      <c r="H81" s="348"/>
      <c r="I81" s="348"/>
      <c r="J81" s="348"/>
      <c r="K81" s="348"/>
    </row>
    <row r="82" spans="2:11">
      <c r="B82" s="349"/>
      <c r="C82" s="349"/>
      <c r="D82" s="349"/>
      <c r="E82" s="349"/>
      <c r="F82" s="349"/>
      <c r="G82" s="349"/>
      <c r="H82" s="349"/>
      <c r="I82" s="349"/>
      <c r="J82" s="349"/>
      <c r="K82" s="349"/>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&amp;C&amp;12&amp;A</oddHeader>
    <oddFooter>&amp;C&amp;12Page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26"/>
  <sheetViews>
    <sheetView showGridLines="0" zoomScaleNormal="100" workbookViewId="0">
      <pane xSplit="1" ySplit="3" topLeftCell="S4" activePane="bottomRight" state="frozen"/>
      <selection activeCell="AF32" sqref="AF32"/>
      <selection pane="topRight" activeCell="AF32" sqref="AF32"/>
      <selection pane="bottomLeft" activeCell="AF32" sqref="AF32"/>
      <selection pane="bottomRight" activeCell="A20" sqref="A20"/>
    </sheetView>
  </sheetViews>
  <sheetFormatPr baseColWidth="10" defaultColWidth="13.33203125" defaultRowHeight="11.25"/>
  <cols>
    <col min="1" max="1" width="57.83203125" style="307" customWidth="1"/>
    <col min="2" max="29" width="9.83203125" style="307" customWidth="1"/>
    <col min="30" max="16384" width="13.33203125" style="307"/>
  </cols>
  <sheetData>
    <row r="1" spans="1:29" ht="15.75" customHeight="1">
      <c r="A1" s="306" t="s">
        <v>115</v>
      </c>
    </row>
    <row r="2" spans="1:29" ht="12.75" customHeight="1">
      <c r="B2" s="350"/>
      <c r="C2" s="350"/>
      <c r="D2" s="350"/>
      <c r="E2" s="350"/>
      <c r="F2" s="350"/>
      <c r="G2" s="350"/>
      <c r="H2" s="350"/>
      <c r="I2" s="350"/>
      <c r="J2" s="350"/>
      <c r="K2" s="350"/>
      <c r="L2" s="350"/>
      <c r="M2" s="350"/>
      <c r="N2" s="350"/>
      <c r="O2" s="350"/>
      <c r="P2" s="350"/>
      <c r="Q2" s="350"/>
      <c r="R2" s="350"/>
      <c r="S2" s="350"/>
      <c r="T2" s="350"/>
      <c r="U2" s="350"/>
      <c r="V2" s="350"/>
      <c r="W2" s="350"/>
      <c r="Z2" s="350"/>
      <c r="AB2" s="350"/>
      <c r="AC2" s="350" t="s">
        <v>128</v>
      </c>
    </row>
    <row r="3" spans="1:29" ht="12" customHeight="1">
      <c r="A3" s="310"/>
      <c r="B3" s="351">
        <v>1996</v>
      </c>
      <c r="C3" s="351">
        <v>1997</v>
      </c>
      <c r="D3" s="351">
        <v>1998</v>
      </c>
      <c r="E3" s="351">
        <v>1999</v>
      </c>
      <c r="F3" s="351">
        <v>2000</v>
      </c>
      <c r="G3" s="351">
        <v>2001</v>
      </c>
      <c r="H3" s="351">
        <v>2002</v>
      </c>
      <c r="I3" s="351">
        <v>2003</v>
      </c>
      <c r="J3" s="351">
        <v>2004</v>
      </c>
      <c r="K3" s="351">
        <v>2005</v>
      </c>
      <c r="L3" s="351">
        <v>2006</v>
      </c>
      <c r="M3" s="351">
        <v>2007</v>
      </c>
      <c r="N3" s="351">
        <v>2008</v>
      </c>
      <c r="O3" s="351">
        <v>2009</v>
      </c>
      <c r="P3" s="351">
        <v>2010</v>
      </c>
      <c r="Q3" s="351">
        <v>2011</v>
      </c>
      <c r="R3" s="351">
        <v>2012</v>
      </c>
      <c r="S3" s="351">
        <v>2013</v>
      </c>
      <c r="T3" s="351">
        <v>2014</v>
      </c>
      <c r="U3" s="341">
        <v>2015</v>
      </c>
      <c r="V3" s="341">
        <v>2016</v>
      </c>
      <c r="W3" s="341">
        <v>2017</v>
      </c>
      <c r="X3" s="341">
        <v>2018</v>
      </c>
      <c r="Y3" s="341">
        <v>2019</v>
      </c>
      <c r="Z3" s="534">
        <v>2020</v>
      </c>
      <c r="AA3" s="534">
        <v>2021</v>
      </c>
      <c r="AB3" s="534">
        <v>2022</v>
      </c>
      <c r="AC3" s="535">
        <v>2023</v>
      </c>
    </row>
    <row r="4" spans="1:29" s="567" customFormat="1" ht="12" customHeight="1">
      <c r="A4" s="563" t="s">
        <v>72</v>
      </c>
      <c r="B4" s="564" t="s">
        <v>11</v>
      </c>
      <c r="C4" s="564" t="s">
        <v>11</v>
      </c>
      <c r="D4" s="564" t="s">
        <v>11</v>
      </c>
      <c r="E4" s="564" t="s">
        <v>11</v>
      </c>
      <c r="F4" s="564" t="s">
        <v>11</v>
      </c>
      <c r="G4" s="564" t="s">
        <v>11</v>
      </c>
      <c r="H4" s="564" t="s">
        <v>11</v>
      </c>
      <c r="I4" s="564" t="s">
        <v>11</v>
      </c>
      <c r="J4" s="564" t="s">
        <v>11</v>
      </c>
      <c r="K4" s="564" t="s">
        <v>11</v>
      </c>
      <c r="L4" s="564" t="s">
        <v>11</v>
      </c>
      <c r="M4" s="564" t="s">
        <v>11</v>
      </c>
      <c r="N4" s="564" t="s">
        <v>11</v>
      </c>
      <c r="O4" s="564" t="s">
        <v>11</v>
      </c>
      <c r="P4" s="564">
        <v>15.41</v>
      </c>
      <c r="Q4" s="564">
        <v>17.521000000000001</v>
      </c>
      <c r="R4" s="564">
        <v>16.884</v>
      </c>
      <c r="S4" s="564">
        <v>15.834</v>
      </c>
      <c r="T4" s="564">
        <v>15.38</v>
      </c>
      <c r="U4" s="564">
        <v>17.474</v>
      </c>
      <c r="V4" s="564">
        <v>26.228999999999999</v>
      </c>
      <c r="W4" s="564">
        <v>56.664000000000001</v>
      </c>
      <c r="X4" s="564">
        <v>22.469000000000001</v>
      </c>
      <c r="Y4" s="564">
        <v>25.797999999999998</v>
      </c>
      <c r="Z4" s="565">
        <v>17.437000000000001</v>
      </c>
      <c r="AA4" s="565">
        <v>22.849</v>
      </c>
      <c r="AB4" s="565">
        <v>31.503</v>
      </c>
      <c r="AC4" s="566">
        <v>34.725999999999999</v>
      </c>
    </row>
    <row r="5" spans="1:29" s="572" customFormat="1" ht="12" customHeight="1">
      <c r="A5" s="568" t="s">
        <v>73</v>
      </c>
      <c r="B5" s="569">
        <v>7.0960000000000001</v>
      </c>
      <c r="C5" s="569">
        <v>7.4130000000000003</v>
      </c>
      <c r="D5" s="569">
        <v>8.7859999999999996</v>
      </c>
      <c r="E5" s="569">
        <v>10.246</v>
      </c>
      <c r="F5" s="569">
        <v>11.444000000000001</v>
      </c>
      <c r="G5" s="569">
        <v>11.645</v>
      </c>
      <c r="H5" s="569">
        <v>11.22</v>
      </c>
      <c r="I5" s="569">
        <v>10.654</v>
      </c>
      <c r="J5" s="569">
        <v>11.339</v>
      </c>
      <c r="K5" s="569">
        <v>11.691000000000001</v>
      </c>
      <c r="L5" s="569">
        <v>11.643000000000001</v>
      </c>
      <c r="M5" s="569">
        <v>12.475</v>
      </c>
      <c r="N5" s="569">
        <v>12.587999999999999</v>
      </c>
      <c r="O5" s="569">
        <v>10.114000000000001</v>
      </c>
      <c r="P5" s="569">
        <v>9.0760000000000005</v>
      </c>
      <c r="Q5" s="569">
        <v>10.303000000000001</v>
      </c>
      <c r="R5" s="569">
        <v>10.239000000000001</v>
      </c>
      <c r="S5" s="569">
        <v>10.266</v>
      </c>
      <c r="T5" s="569">
        <v>9.3930000000000007</v>
      </c>
      <c r="U5" s="569">
        <v>10.315</v>
      </c>
      <c r="V5" s="569">
        <v>13.3</v>
      </c>
      <c r="W5" s="569">
        <v>18.161000000000001</v>
      </c>
      <c r="X5" s="569">
        <v>15.747</v>
      </c>
      <c r="Y5" s="569">
        <v>18.016999999999999</v>
      </c>
      <c r="Z5" s="570">
        <v>11.869</v>
      </c>
      <c r="AA5" s="570">
        <v>14.753</v>
      </c>
      <c r="AB5" s="570">
        <v>22.518999999999998</v>
      </c>
      <c r="AC5" s="571">
        <v>25.477</v>
      </c>
    </row>
    <row r="6" spans="1:29" s="567" customFormat="1" ht="12" customHeight="1">
      <c r="A6" s="573" t="s">
        <v>129</v>
      </c>
      <c r="B6" s="574" t="s">
        <v>11</v>
      </c>
      <c r="C6" s="574" t="s">
        <v>11</v>
      </c>
      <c r="D6" s="574" t="s">
        <v>11</v>
      </c>
      <c r="E6" s="574" t="s">
        <v>11</v>
      </c>
      <c r="F6" s="574" t="s">
        <v>11</v>
      </c>
      <c r="G6" s="574" t="s">
        <v>11</v>
      </c>
      <c r="H6" s="574" t="s">
        <v>11</v>
      </c>
      <c r="I6" s="574" t="s">
        <v>11</v>
      </c>
      <c r="J6" s="574" t="s">
        <v>11</v>
      </c>
      <c r="K6" s="574" t="s">
        <v>11</v>
      </c>
      <c r="L6" s="574" t="s">
        <v>11</v>
      </c>
      <c r="M6" s="574" t="s">
        <v>11</v>
      </c>
      <c r="N6" s="574" t="s">
        <v>11</v>
      </c>
      <c r="O6" s="574" t="s">
        <v>11</v>
      </c>
      <c r="P6" s="574">
        <v>79.582999999999998</v>
      </c>
      <c r="Q6" s="574">
        <v>87.727999999999994</v>
      </c>
      <c r="R6" s="574">
        <v>71.427999999999997</v>
      </c>
      <c r="S6" s="574">
        <v>62.036000000000001</v>
      </c>
      <c r="T6" s="574">
        <v>64.667000000000002</v>
      </c>
      <c r="U6" s="574">
        <v>72.430000000000007</v>
      </c>
      <c r="V6" s="574">
        <v>86.174999999999997</v>
      </c>
      <c r="W6" s="574">
        <v>114.268</v>
      </c>
      <c r="X6" s="574">
        <v>109.65600000000001</v>
      </c>
      <c r="Y6" s="574">
        <v>98.171999999999997</v>
      </c>
      <c r="Z6" s="575">
        <v>68.445999999999998</v>
      </c>
      <c r="AA6" s="575">
        <v>100.569</v>
      </c>
      <c r="AB6" s="575">
        <v>109.093</v>
      </c>
      <c r="AC6" s="576">
        <v>102.90900000000001</v>
      </c>
    </row>
    <row r="7" spans="1:29" s="572" customFormat="1" ht="12" customHeight="1">
      <c r="A7" s="568" t="s">
        <v>75</v>
      </c>
      <c r="B7" s="569">
        <v>25.344000000000001</v>
      </c>
      <c r="C7" s="569">
        <v>28.193999999999999</v>
      </c>
      <c r="D7" s="569">
        <v>32.348999999999997</v>
      </c>
      <c r="E7" s="569">
        <v>33.936</v>
      </c>
      <c r="F7" s="569">
        <v>40.115000000000002</v>
      </c>
      <c r="G7" s="569">
        <v>35.889000000000003</v>
      </c>
      <c r="H7" s="569">
        <v>31.533000000000001</v>
      </c>
      <c r="I7" s="569">
        <v>28.675999999999998</v>
      </c>
      <c r="J7" s="569">
        <v>27.864999999999998</v>
      </c>
      <c r="K7" s="569">
        <v>29.471</v>
      </c>
      <c r="L7" s="569">
        <v>31.509</v>
      </c>
      <c r="M7" s="569">
        <v>34.664999999999999</v>
      </c>
      <c r="N7" s="569">
        <v>32.26</v>
      </c>
      <c r="O7" s="569">
        <v>23.364000000000001</v>
      </c>
      <c r="P7" s="569">
        <v>27.847999999999999</v>
      </c>
      <c r="Q7" s="569">
        <v>30.361000000000001</v>
      </c>
      <c r="R7" s="569">
        <v>26.114999999999998</v>
      </c>
      <c r="S7" s="569">
        <v>22.817</v>
      </c>
      <c r="T7" s="569">
        <v>22.978000000000002</v>
      </c>
      <c r="U7" s="569">
        <v>25.018000000000001</v>
      </c>
      <c r="V7" s="569">
        <v>27.876000000000001</v>
      </c>
      <c r="W7" s="569">
        <v>34.366999999999997</v>
      </c>
      <c r="X7" s="569">
        <v>30.349</v>
      </c>
      <c r="Y7" s="569">
        <v>29.741</v>
      </c>
      <c r="Z7" s="570">
        <v>23.312000000000001</v>
      </c>
      <c r="AA7" s="570">
        <v>34.966000000000001</v>
      </c>
      <c r="AB7" s="570">
        <v>36.399000000000001</v>
      </c>
      <c r="AC7" s="571">
        <v>32.273000000000003</v>
      </c>
    </row>
    <row r="8" spans="1:29" s="572" customFormat="1" ht="12" customHeight="1">
      <c r="A8" s="568" t="s">
        <v>76</v>
      </c>
      <c r="B8" s="569">
        <v>34.713999999999999</v>
      </c>
      <c r="C8" s="569">
        <v>43.64</v>
      </c>
      <c r="D8" s="569">
        <v>52.298000000000002</v>
      </c>
      <c r="E8" s="569">
        <v>56.463000000000001</v>
      </c>
      <c r="F8" s="569">
        <v>54.686999999999998</v>
      </c>
      <c r="G8" s="569">
        <v>48.017000000000003</v>
      </c>
      <c r="H8" s="569">
        <v>44.37</v>
      </c>
      <c r="I8" s="569">
        <v>46.732999999999997</v>
      </c>
      <c r="J8" s="569">
        <v>52.710999999999999</v>
      </c>
      <c r="K8" s="569">
        <v>58.308999999999997</v>
      </c>
      <c r="L8" s="569">
        <v>62.697000000000003</v>
      </c>
      <c r="M8" s="569">
        <v>70.968000000000004</v>
      </c>
      <c r="N8" s="569">
        <v>57.893999999999998</v>
      </c>
      <c r="O8" s="569">
        <v>34.369</v>
      </c>
      <c r="P8" s="569">
        <v>46.389000000000003</v>
      </c>
      <c r="Q8" s="569">
        <v>51.411999999999999</v>
      </c>
      <c r="R8" s="569">
        <v>40.719000000000001</v>
      </c>
      <c r="S8" s="569">
        <v>35.191000000000003</v>
      </c>
      <c r="T8" s="569">
        <v>37.270000000000003</v>
      </c>
      <c r="U8" s="569">
        <v>42.575000000000003</v>
      </c>
      <c r="V8" s="569">
        <v>53.488999999999997</v>
      </c>
      <c r="W8" s="569">
        <v>73.569000000000003</v>
      </c>
      <c r="X8" s="569">
        <v>72.864000000000004</v>
      </c>
      <c r="Y8" s="569">
        <v>62.625999999999998</v>
      </c>
      <c r="Z8" s="570">
        <v>41.228999999999999</v>
      </c>
      <c r="AA8" s="570">
        <v>59.399000000000001</v>
      </c>
      <c r="AB8" s="570">
        <v>65.216999999999999</v>
      </c>
      <c r="AC8" s="571">
        <v>62.597000000000001</v>
      </c>
    </row>
    <row r="9" spans="1:29" s="567" customFormat="1" ht="12" customHeight="1">
      <c r="A9" s="573" t="s">
        <v>77</v>
      </c>
      <c r="B9" s="574" t="s">
        <v>11</v>
      </c>
      <c r="C9" s="574" t="s">
        <v>11</v>
      </c>
      <c r="D9" s="574" t="s">
        <v>11</v>
      </c>
      <c r="E9" s="574" t="s">
        <v>11</v>
      </c>
      <c r="F9" s="574" t="s">
        <v>11</v>
      </c>
      <c r="G9" s="574" t="s">
        <v>11</v>
      </c>
      <c r="H9" s="574" t="s">
        <v>11</v>
      </c>
      <c r="I9" s="574" t="s">
        <v>11</v>
      </c>
      <c r="J9" s="574" t="s">
        <v>11</v>
      </c>
      <c r="K9" s="574" t="s">
        <v>11</v>
      </c>
      <c r="L9" s="574" t="s">
        <v>11</v>
      </c>
      <c r="M9" s="574" t="s">
        <v>11</v>
      </c>
      <c r="N9" s="574" t="s">
        <v>11</v>
      </c>
      <c r="O9" s="574" t="s">
        <v>11</v>
      </c>
      <c r="P9" s="574">
        <v>2.5579999999999998</v>
      </c>
      <c r="Q9" s="574">
        <v>4.2489999999999997</v>
      </c>
      <c r="R9" s="574">
        <v>3.077</v>
      </c>
      <c r="S9" s="574">
        <v>1.744</v>
      </c>
      <c r="T9" s="574">
        <v>1.8180000000000001</v>
      </c>
      <c r="U9" s="574">
        <v>2.145</v>
      </c>
      <c r="V9" s="574">
        <v>3.0030000000000001</v>
      </c>
      <c r="W9" s="574">
        <v>2.9569999999999999</v>
      </c>
      <c r="X9" s="574">
        <v>3.2469999999999999</v>
      </c>
      <c r="Y9" s="574">
        <v>4.3550000000000004</v>
      </c>
      <c r="Z9" s="575">
        <v>1.72</v>
      </c>
      <c r="AA9" s="575">
        <v>1.1439999999999999</v>
      </c>
      <c r="AB9" s="575">
        <v>2.5539999999999998</v>
      </c>
      <c r="AC9" s="576">
        <v>3.2410000000000001</v>
      </c>
    </row>
    <row r="10" spans="1:29" s="567" customFormat="1" ht="12" customHeight="1">
      <c r="A10" s="573" t="s">
        <v>78</v>
      </c>
      <c r="B10" s="574" t="s">
        <v>11</v>
      </c>
      <c r="C10" s="574" t="s">
        <v>11</v>
      </c>
      <c r="D10" s="574" t="s">
        <v>11</v>
      </c>
      <c r="E10" s="574" t="s">
        <v>11</v>
      </c>
      <c r="F10" s="574" t="s">
        <v>11</v>
      </c>
      <c r="G10" s="574" t="s">
        <v>11</v>
      </c>
      <c r="H10" s="574" t="s">
        <v>11</v>
      </c>
      <c r="I10" s="574" t="s">
        <v>11</v>
      </c>
      <c r="J10" s="574" t="s">
        <v>11</v>
      </c>
      <c r="K10" s="574" t="s">
        <v>11</v>
      </c>
      <c r="L10" s="574" t="s">
        <v>11</v>
      </c>
      <c r="M10" s="574" t="s">
        <v>11</v>
      </c>
      <c r="N10" s="574" t="s">
        <v>11</v>
      </c>
      <c r="O10" s="574" t="s">
        <v>11</v>
      </c>
      <c r="P10" s="574">
        <v>0.91800000000000004</v>
      </c>
      <c r="Q10" s="574">
        <v>0.61099999999999999</v>
      </c>
      <c r="R10" s="574">
        <v>0.76900000000000002</v>
      </c>
      <c r="S10" s="574">
        <v>0.64600000000000002</v>
      </c>
      <c r="T10" s="574">
        <v>0.60699999999999998</v>
      </c>
      <c r="U10" s="574">
        <v>0.51900000000000002</v>
      </c>
      <c r="V10" s="574">
        <v>0.64700000000000002</v>
      </c>
      <c r="W10" s="574">
        <v>0.71299999999999997</v>
      </c>
      <c r="X10" s="574">
        <v>0.75600000000000001</v>
      </c>
      <c r="Y10" s="574">
        <v>0.84399999999999997</v>
      </c>
      <c r="Z10" s="575">
        <v>0.56999999999999995</v>
      </c>
      <c r="AA10" s="575">
        <v>0.74399999999999999</v>
      </c>
      <c r="AB10" s="575">
        <v>1.1850000000000001</v>
      </c>
      <c r="AC10" s="576">
        <v>1.23</v>
      </c>
    </row>
    <row r="11" spans="1:29" s="567" customFormat="1" ht="12" customHeight="1">
      <c r="A11" s="573" t="s">
        <v>79</v>
      </c>
      <c r="B11" s="574" t="s">
        <v>11</v>
      </c>
      <c r="C11" s="574" t="s">
        <v>11</v>
      </c>
      <c r="D11" s="574" t="s">
        <v>11</v>
      </c>
      <c r="E11" s="574" t="s">
        <v>11</v>
      </c>
      <c r="F11" s="574" t="s">
        <v>11</v>
      </c>
      <c r="G11" s="574" t="s">
        <v>11</v>
      </c>
      <c r="H11" s="574" t="s">
        <v>11</v>
      </c>
      <c r="I11" s="574" t="s">
        <v>11</v>
      </c>
      <c r="J11" s="574" t="s">
        <v>11</v>
      </c>
      <c r="K11" s="574" t="s">
        <v>11</v>
      </c>
      <c r="L11" s="574" t="s">
        <v>11</v>
      </c>
      <c r="M11" s="574" t="s">
        <v>11</v>
      </c>
      <c r="N11" s="574" t="s">
        <v>11</v>
      </c>
      <c r="O11" s="574" t="s">
        <v>11</v>
      </c>
      <c r="P11" s="574">
        <v>151.79400000000001</v>
      </c>
      <c r="Q11" s="574">
        <v>168.35499999999999</v>
      </c>
      <c r="R11" s="574">
        <v>139.47399999999999</v>
      </c>
      <c r="S11" s="574">
        <v>109.535</v>
      </c>
      <c r="T11" s="574">
        <v>101.76300000000001</v>
      </c>
      <c r="U11" s="574">
        <v>110.364</v>
      </c>
      <c r="V11" s="574">
        <v>125.057</v>
      </c>
      <c r="W11" s="574">
        <v>165.55099999999999</v>
      </c>
      <c r="X11" s="574">
        <v>167.607</v>
      </c>
      <c r="Y11" s="574">
        <v>152.40299999999999</v>
      </c>
      <c r="Z11" s="575">
        <v>106.633</v>
      </c>
      <c r="AA11" s="575">
        <v>170.09399999999999</v>
      </c>
      <c r="AB11" s="575">
        <v>207.321</v>
      </c>
      <c r="AC11" s="576">
        <v>210.709</v>
      </c>
    </row>
    <row r="12" spans="1:29" s="321" customFormat="1" ht="12" customHeight="1">
      <c r="A12" s="357" t="s">
        <v>80</v>
      </c>
      <c r="B12" s="352" t="s">
        <v>11</v>
      </c>
      <c r="C12" s="352" t="s">
        <v>11</v>
      </c>
      <c r="D12" s="352" t="s">
        <v>11</v>
      </c>
      <c r="E12" s="352" t="s">
        <v>11</v>
      </c>
      <c r="F12" s="352" t="s">
        <v>11</v>
      </c>
      <c r="G12" s="352" t="s">
        <v>11</v>
      </c>
      <c r="H12" s="352" t="s">
        <v>11</v>
      </c>
      <c r="I12" s="352" t="s">
        <v>11</v>
      </c>
      <c r="J12" s="352" t="s">
        <v>11</v>
      </c>
      <c r="K12" s="352" t="s">
        <v>11</v>
      </c>
      <c r="L12" s="352" t="s">
        <v>11</v>
      </c>
      <c r="M12" s="352" t="s">
        <v>11</v>
      </c>
      <c r="N12" s="352" t="s">
        <v>11</v>
      </c>
      <c r="O12" s="352" t="s">
        <v>11</v>
      </c>
      <c r="P12" s="352">
        <v>92.888999999999996</v>
      </c>
      <c r="Q12" s="352">
        <v>103.226</v>
      </c>
      <c r="R12" s="352">
        <v>83.634</v>
      </c>
      <c r="S12" s="352">
        <v>65.073999999999998</v>
      </c>
      <c r="T12" s="352">
        <v>57.094000000000001</v>
      </c>
      <c r="U12" s="352">
        <v>60.417000000000002</v>
      </c>
      <c r="V12" s="352">
        <v>68.287999999999997</v>
      </c>
      <c r="W12" s="352">
        <v>88.710999999999999</v>
      </c>
      <c r="X12" s="352">
        <v>80.774000000000001</v>
      </c>
      <c r="Y12" s="352">
        <v>76.61</v>
      </c>
      <c r="Z12" s="359">
        <v>58.353999999999999</v>
      </c>
      <c r="AA12" s="359">
        <v>86.552000000000007</v>
      </c>
      <c r="AB12" s="359">
        <v>97.099000000000004</v>
      </c>
      <c r="AC12" s="353">
        <v>97.475999999999999</v>
      </c>
    </row>
    <row r="13" spans="1:29" s="321" customFormat="1" ht="12" customHeight="1">
      <c r="A13" s="357" t="s">
        <v>81</v>
      </c>
      <c r="B13" s="352" t="s">
        <v>11</v>
      </c>
      <c r="C13" s="352" t="s">
        <v>11</v>
      </c>
      <c r="D13" s="352" t="s">
        <v>11</v>
      </c>
      <c r="E13" s="352" t="s">
        <v>11</v>
      </c>
      <c r="F13" s="352" t="s">
        <v>11</v>
      </c>
      <c r="G13" s="352" t="s">
        <v>11</v>
      </c>
      <c r="H13" s="352" t="s">
        <v>11</v>
      </c>
      <c r="I13" s="352" t="s">
        <v>11</v>
      </c>
      <c r="J13" s="352" t="s">
        <v>11</v>
      </c>
      <c r="K13" s="352" t="s">
        <v>11</v>
      </c>
      <c r="L13" s="352" t="s">
        <v>11</v>
      </c>
      <c r="M13" s="352" t="s">
        <v>11</v>
      </c>
      <c r="N13" s="352" t="s">
        <v>11</v>
      </c>
      <c r="O13" s="352" t="s">
        <v>11</v>
      </c>
      <c r="P13" s="352">
        <v>17.361999999999998</v>
      </c>
      <c r="Q13" s="352">
        <v>19.556000000000001</v>
      </c>
      <c r="R13" s="352">
        <v>15.592000000000001</v>
      </c>
      <c r="S13" s="352">
        <v>13.916</v>
      </c>
      <c r="T13" s="352">
        <v>14.84</v>
      </c>
      <c r="U13" s="352">
        <v>17.353999999999999</v>
      </c>
      <c r="V13" s="352">
        <v>19.419</v>
      </c>
      <c r="W13" s="352">
        <v>25.510999999999999</v>
      </c>
      <c r="X13" s="352">
        <v>28.971</v>
      </c>
      <c r="Y13" s="352">
        <v>24.111999999999998</v>
      </c>
      <c r="Z13" s="359">
        <v>16.856000000000002</v>
      </c>
      <c r="AA13" s="359">
        <v>24.81</v>
      </c>
      <c r="AB13" s="359">
        <v>37.463999999999999</v>
      </c>
      <c r="AC13" s="353">
        <v>45.241999999999997</v>
      </c>
    </row>
    <row r="14" spans="1:29" s="314" customFormat="1" ht="12" customHeight="1">
      <c r="A14" s="358" t="s">
        <v>91</v>
      </c>
      <c r="B14" s="359" t="s">
        <v>11</v>
      </c>
      <c r="C14" s="359" t="s">
        <v>11</v>
      </c>
      <c r="D14" s="359" t="s">
        <v>11</v>
      </c>
      <c r="E14" s="359" t="s">
        <v>11</v>
      </c>
      <c r="F14" s="359" t="s">
        <v>11</v>
      </c>
      <c r="G14" s="359" t="s">
        <v>11</v>
      </c>
      <c r="H14" s="359" t="s">
        <v>11</v>
      </c>
      <c r="I14" s="359" t="s">
        <v>11</v>
      </c>
      <c r="J14" s="359" t="s">
        <v>11</v>
      </c>
      <c r="K14" s="359" t="s">
        <v>11</v>
      </c>
      <c r="L14" s="359" t="s">
        <v>11</v>
      </c>
      <c r="M14" s="359" t="s">
        <v>11</v>
      </c>
      <c r="N14" s="359" t="s">
        <v>11</v>
      </c>
      <c r="O14" s="359" t="s">
        <v>11</v>
      </c>
      <c r="P14" s="359">
        <v>29.797000000000001</v>
      </c>
      <c r="Q14" s="359">
        <v>31.507000000000001</v>
      </c>
      <c r="R14" s="359">
        <v>27.858000000000001</v>
      </c>
      <c r="S14" s="359">
        <v>19.71</v>
      </c>
      <c r="T14" s="359">
        <v>17.646000000000001</v>
      </c>
      <c r="U14" s="359">
        <v>18.396000000000001</v>
      </c>
      <c r="V14" s="359">
        <v>21.212</v>
      </c>
      <c r="W14" s="359">
        <v>28.591000000000001</v>
      </c>
      <c r="X14" s="359">
        <v>34.383000000000003</v>
      </c>
      <c r="Y14" s="359">
        <v>32.140999999999998</v>
      </c>
      <c r="Z14" s="359">
        <v>18.827000000000002</v>
      </c>
      <c r="AA14" s="359">
        <v>37.884</v>
      </c>
      <c r="AB14" s="359">
        <v>44.165999999999997</v>
      </c>
      <c r="AC14" s="353">
        <v>39.427999999999997</v>
      </c>
    </row>
    <row r="15" spans="1:29" ht="12" customHeight="1">
      <c r="A15" s="354" t="s">
        <v>82</v>
      </c>
      <c r="B15" s="355" t="s">
        <v>11</v>
      </c>
      <c r="C15" s="355" t="s">
        <v>11</v>
      </c>
      <c r="D15" s="355" t="s">
        <v>11</v>
      </c>
      <c r="E15" s="355" t="s">
        <v>11</v>
      </c>
      <c r="F15" s="355" t="s">
        <v>11</v>
      </c>
      <c r="G15" s="355" t="s">
        <v>11</v>
      </c>
      <c r="H15" s="355" t="s">
        <v>11</v>
      </c>
      <c r="I15" s="355" t="s">
        <v>11</v>
      </c>
      <c r="J15" s="355" t="s">
        <v>11</v>
      </c>
      <c r="K15" s="355" t="s">
        <v>11</v>
      </c>
      <c r="L15" s="355" t="s">
        <v>11</v>
      </c>
      <c r="M15" s="355" t="s">
        <v>11</v>
      </c>
      <c r="N15" s="355" t="s">
        <v>11</v>
      </c>
      <c r="O15" s="355" t="s">
        <v>11</v>
      </c>
      <c r="P15" s="355">
        <v>35.113</v>
      </c>
      <c r="Q15" s="355">
        <v>34.508000000000003</v>
      </c>
      <c r="R15" s="355">
        <v>30.204000000000001</v>
      </c>
      <c r="S15" s="355">
        <v>21.707000000000001</v>
      </c>
      <c r="T15" s="355">
        <v>18.007000000000001</v>
      </c>
      <c r="U15" s="355">
        <v>18.344000000000001</v>
      </c>
      <c r="V15" s="355">
        <v>17.559000000000001</v>
      </c>
      <c r="W15" s="355">
        <v>20.576000000000001</v>
      </c>
      <c r="X15" s="355">
        <v>21.731000000000002</v>
      </c>
      <c r="Y15" s="355">
        <v>17.638999999999999</v>
      </c>
      <c r="Z15" s="536">
        <v>11.236000000000001</v>
      </c>
      <c r="AA15" s="536">
        <v>18.012</v>
      </c>
      <c r="AB15" s="536">
        <v>21.207999999999998</v>
      </c>
      <c r="AC15" s="356">
        <v>24.965</v>
      </c>
    </row>
    <row r="16" spans="1:29" ht="12" customHeight="1" thickBot="1">
      <c r="A16" s="360" t="s">
        <v>83</v>
      </c>
      <c r="B16" s="361">
        <v>170.32900000000001</v>
      </c>
      <c r="C16" s="361">
        <v>199.20800000000003</v>
      </c>
      <c r="D16" s="361">
        <v>223.96</v>
      </c>
      <c r="E16" s="361">
        <v>256.74600000000004</v>
      </c>
      <c r="F16" s="361">
        <v>290.57600000000002</v>
      </c>
      <c r="G16" s="361">
        <v>265.23700000000002</v>
      </c>
      <c r="H16" s="361">
        <v>239.41800000000001</v>
      </c>
      <c r="I16" s="361">
        <v>233.00800000000001</v>
      </c>
      <c r="J16" s="361">
        <v>240.94399999999999</v>
      </c>
      <c r="K16" s="361">
        <v>247.58699999999999</v>
      </c>
      <c r="L16" s="361">
        <v>256.62</v>
      </c>
      <c r="M16" s="361">
        <v>291.48500000000001</v>
      </c>
      <c r="N16" s="361">
        <v>268.50599999999997</v>
      </c>
      <c r="O16" s="361">
        <v>174.49799999999999</v>
      </c>
      <c r="P16" s="361">
        <v>285.37599999999998</v>
      </c>
      <c r="Q16" s="361">
        <v>312.97199999999998</v>
      </c>
      <c r="R16" s="361">
        <v>261.83600000000001</v>
      </c>
      <c r="S16" s="361">
        <v>211.50200000000001</v>
      </c>
      <c r="T16" s="361">
        <v>202.24199999999999</v>
      </c>
      <c r="U16" s="361">
        <v>221.27600000000001</v>
      </c>
      <c r="V16" s="361">
        <v>258.67</v>
      </c>
      <c r="W16" s="361">
        <v>360.72899999999998</v>
      </c>
      <c r="X16" s="361">
        <v>325.46600000000001</v>
      </c>
      <c r="Y16" s="361">
        <v>299.21100000000001</v>
      </c>
      <c r="Z16" s="537">
        <v>206.042</v>
      </c>
      <c r="AA16" s="537">
        <v>313.41199999999998</v>
      </c>
      <c r="AB16" s="537">
        <v>372.86399999999998</v>
      </c>
      <c r="AC16" s="538">
        <v>377.78</v>
      </c>
    </row>
    <row r="17" spans="1:29" ht="12" customHeight="1" thickTop="1">
      <c r="A17" s="362" t="s">
        <v>179</v>
      </c>
      <c r="B17" s="363">
        <v>2261.2000000000003</v>
      </c>
      <c r="C17" s="363">
        <v>2513.6000000000004</v>
      </c>
      <c r="D17" s="363">
        <v>2715.7999999999997</v>
      </c>
      <c r="E17" s="363">
        <v>2962.5000000000005</v>
      </c>
      <c r="F17" s="363">
        <v>3156.2</v>
      </c>
      <c r="G17" s="363">
        <v>3028.1</v>
      </c>
      <c r="H17" s="363">
        <v>2946.1</v>
      </c>
      <c r="I17" s="363">
        <v>2900.6</v>
      </c>
      <c r="J17" s="363">
        <v>3069.1</v>
      </c>
      <c r="K17" s="363">
        <v>3318.8999999999992</v>
      </c>
      <c r="L17" s="363">
        <v>3403.3</v>
      </c>
      <c r="M17" s="363">
        <v>3628.2999999999997</v>
      </c>
      <c r="N17" s="363">
        <v>3515.7</v>
      </c>
      <c r="O17" s="363">
        <v>2881.9</v>
      </c>
      <c r="P17" s="363">
        <v>3190.7</v>
      </c>
      <c r="Q17" s="363">
        <v>3360.2</v>
      </c>
      <c r="R17" s="363">
        <v>2962.4</v>
      </c>
      <c r="S17" s="363">
        <v>2609.9000000000005</v>
      </c>
      <c r="T17" s="363">
        <v>2512.2999999999997</v>
      </c>
      <c r="U17" s="363">
        <v>2665.5000000000005</v>
      </c>
      <c r="V17" s="363">
        <v>2848.8000000000006</v>
      </c>
      <c r="W17" s="363">
        <v>3344.3999999999996</v>
      </c>
      <c r="X17" s="363">
        <v>3325.3</v>
      </c>
      <c r="Y17" s="363">
        <v>3233.3</v>
      </c>
      <c r="Z17" s="539">
        <v>2249.9</v>
      </c>
      <c r="AA17" s="539">
        <v>3276.2000000000007</v>
      </c>
      <c r="AB17" s="539">
        <v>3989.9000000000005</v>
      </c>
      <c r="AC17" s="364">
        <v>3952.6000000000004</v>
      </c>
    </row>
    <row r="18" spans="1:29">
      <c r="A18" s="307" t="s">
        <v>23</v>
      </c>
      <c r="B18" s="365"/>
      <c r="C18" s="365"/>
      <c r="D18" s="365"/>
      <c r="E18" s="365"/>
      <c r="F18" s="365"/>
      <c r="G18" s="365"/>
      <c r="H18" s="365"/>
      <c r="I18" s="366"/>
      <c r="J18" s="366"/>
      <c r="K18" s="366"/>
      <c r="L18" s="366"/>
      <c r="M18" s="366"/>
      <c r="N18" s="366"/>
      <c r="O18" s="366"/>
      <c r="P18" s="366"/>
      <c r="Q18" s="366"/>
      <c r="R18" s="366"/>
      <c r="S18" s="366"/>
      <c r="T18" s="366"/>
      <c r="U18" s="366"/>
      <c r="V18" s="366"/>
      <c r="W18" s="366"/>
      <c r="X18" s="366"/>
    </row>
    <row r="19" spans="1:29">
      <c r="A19" s="307" t="s">
        <v>84</v>
      </c>
      <c r="Y19" s="562"/>
      <c r="Z19" s="562"/>
      <c r="AA19" s="562"/>
      <c r="AB19" s="562"/>
      <c r="AC19" s="562"/>
    </row>
    <row r="20" spans="1:29" ht="33.75">
      <c r="A20" s="654" t="s">
        <v>85</v>
      </c>
    </row>
    <row r="21" spans="1:29">
      <c r="A21" s="337" t="s">
        <v>86</v>
      </c>
    </row>
    <row r="22" spans="1:29">
      <c r="Y22" s="562"/>
      <c r="Z22" s="562"/>
      <c r="AA22" s="562"/>
      <c r="AB22" s="562"/>
    </row>
    <row r="26" spans="1:29">
      <c r="W26" s="562"/>
      <c r="X26" s="562"/>
      <c r="Y26" s="562"/>
      <c r="Z26" s="562"/>
      <c r="AA26" s="562"/>
      <c r="AB26" s="562"/>
    </row>
  </sheetData>
  <sheetProtection selectLockedCells="1" selectUnlockedCells="1"/>
  <printOptions horizontalCentered="1" verticalCentered="1"/>
  <pageMargins left="0" right="0" top="0.98402777777777772" bottom="0.98402777777777772" header="0.51180555555555551" footer="0.51180555555555551"/>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0"/>
  <sheetViews>
    <sheetView showGridLines="0" zoomScaleNormal="100" workbookViewId="0">
      <pane xSplit="1" topLeftCell="L1" activePane="topRight" state="frozen"/>
      <selection pane="topRight" activeCell="Q14" sqref="Q14"/>
    </sheetView>
  </sheetViews>
  <sheetFormatPr baseColWidth="10" defaultColWidth="13.33203125" defaultRowHeight="11.25"/>
  <cols>
    <col min="1" max="1" width="55.5" style="627" customWidth="1"/>
    <col min="2" max="27" width="8.33203125" style="627" customWidth="1"/>
    <col min="28" max="16384" width="13.33203125" style="627"/>
  </cols>
  <sheetData>
    <row r="1" spans="1:27" ht="12.75">
      <c r="A1" s="626" t="s">
        <v>131</v>
      </c>
      <c r="N1" s="628"/>
      <c r="O1" s="628"/>
      <c r="P1" s="628"/>
      <c r="Q1" s="628"/>
      <c r="R1" s="628"/>
      <c r="S1" s="628"/>
      <c r="T1" s="628"/>
      <c r="U1" s="628"/>
      <c r="V1" s="628"/>
      <c r="W1" s="628"/>
      <c r="X1" s="628"/>
      <c r="Y1" s="628"/>
      <c r="Z1" s="628"/>
    </row>
    <row r="2" spans="1:27">
      <c r="B2" s="629"/>
      <c r="C2" s="629"/>
      <c r="D2" s="630"/>
      <c r="E2" s="630"/>
      <c r="F2" s="630"/>
      <c r="G2" s="630"/>
      <c r="H2" s="630"/>
      <c r="I2" s="630"/>
      <c r="J2" s="630"/>
      <c r="K2" s="630"/>
      <c r="L2" s="630"/>
      <c r="M2" s="630"/>
      <c r="O2" s="630"/>
      <c r="P2" s="630"/>
      <c r="Q2" s="630"/>
      <c r="R2" s="630"/>
      <c r="S2" s="630"/>
      <c r="T2" s="630"/>
      <c r="U2" s="630"/>
      <c r="V2" s="630"/>
      <c r="AA2" s="631" t="s">
        <v>121</v>
      </c>
    </row>
    <row r="3" spans="1:27">
      <c r="A3" s="189"/>
      <c r="B3" s="190">
        <v>1998</v>
      </c>
      <c r="C3" s="191">
        <v>1999</v>
      </c>
      <c r="D3" s="580">
        <v>2000</v>
      </c>
      <c r="E3" s="580">
        <v>2001</v>
      </c>
      <c r="F3" s="580">
        <v>2002</v>
      </c>
      <c r="G3" s="580">
        <v>2003</v>
      </c>
      <c r="H3" s="580">
        <v>2004</v>
      </c>
      <c r="I3" s="580">
        <v>2005</v>
      </c>
      <c r="J3" s="580">
        <v>2006</v>
      </c>
      <c r="K3" s="580">
        <v>2007</v>
      </c>
      <c r="L3" s="580">
        <v>2008</v>
      </c>
      <c r="M3" s="580">
        <v>2009</v>
      </c>
      <c r="N3" s="580">
        <v>2010</v>
      </c>
      <c r="O3" s="580">
        <v>2011</v>
      </c>
      <c r="P3" s="580">
        <v>2012</v>
      </c>
      <c r="Q3" s="580">
        <v>2013</v>
      </c>
      <c r="R3" s="581">
        <v>2014</v>
      </c>
      <c r="S3" s="581">
        <v>2015</v>
      </c>
      <c r="T3" s="581">
        <v>2016</v>
      </c>
      <c r="U3" s="581">
        <v>2017</v>
      </c>
      <c r="V3" s="581">
        <v>2018</v>
      </c>
      <c r="W3" s="581">
        <v>2019</v>
      </c>
      <c r="X3" s="581">
        <v>2020</v>
      </c>
      <c r="Y3" s="581">
        <v>2021</v>
      </c>
      <c r="Z3" s="581">
        <v>2022</v>
      </c>
      <c r="AA3" s="582">
        <v>2023</v>
      </c>
    </row>
    <row r="4" spans="1:27" s="632" customFormat="1" ht="12" customHeight="1">
      <c r="A4" s="192" t="s">
        <v>3</v>
      </c>
      <c r="B4" s="193">
        <v>421.94799999999998</v>
      </c>
      <c r="C4" s="194">
        <v>434.95200000000006</v>
      </c>
      <c r="D4" s="194">
        <v>450.85999999999996</v>
      </c>
      <c r="E4" s="194">
        <v>454.89</v>
      </c>
      <c r="F4" s="194">
        <v>459.46500000000003</v>
      </c>
      <c r="G4" s="194">
        <v>458.18499999999995</v>
      </c>
      <c r="H4" s="194">
        <v>453.44800000000004</v>
      </c>
      <c r="I4" s="194">
        <v>450.73299999999995</v>
      </c>
      <c r="J4" s="194">
        <v>448.58500000000004</v>
      </c>
      <c r="K4" s="194">
        <v>454.36499999999995</v>
      </c>
      <c r="L4" s="194">
        <v>457.37600000000003</v>
      </c>
      <c r="M4" s="194">
        <v>458.322</v>
      </c>
      <c r="N4" s="194">
        <v>457.29399999999998</v>
      </c>
      <c r="O4" s="195">
        <v>460.81099999999998</v>
      </c>
      <c r="P4" s="194">
        <v>461.84499999999997</v>
      </c>
      <c r="Q4" s="194">
        <v>465.14099999999996</v>
      </c>
      <c r="R4" s="194">
        <v>467.02400000000006</v>
      </c>
      <c r="S4" s="78">
        <v>412.84699999999998</v>
      </c>
      <c r="T4" s="78">
        <v>413.75599999999991</v>
      </c>
      <c r="U4" s="194">
        <v>413.13699999999994</v>
      </c>
      <c r="V4" s="194">
        <v>417.35200000000003</v>
      </c>
      <c r="W4" s="194">
        <v>422.71699999999998</v>
      </c>
      <c r="X4" s="194">
        <v>405.97199999999998</v>
      </c>
      <c r="Y4" s="194">
        <v>405.48200000000003</v>
      </c>
      <c r="Z4" s="194">
        <v>411.84400000000005</v>
      </c>
      <c r="AA4" s="207">
        <v>426.26899999999995</v>
      </c>
    </row>
    <row r="5" spans="1:27" s="632" customFormat="1" ht="12" customHeight="1">
      <c r="A5" s="131" t="s">
        <v>211</v>
      </c>
      <c r="B5" s="196">
        <v>184.06599999999997</v>
      </c>
      <c r="C5" s="197">
        <v>185.935</v>
      </c>
      <c r="D5" s="197">
        <v>191.017</v>
      </c>
      <c r="E5" s="197">
        <v>191.49600000000001</v>
      </c>
      <c r="F5" s="197">
        <v>190.64</v>
      </c>
      <c r="G5" s="197">
        <v>189.42999999999998</v>
      </c>
      <c r="H5" s="197">
        <v>184.292</v>
      </c>
      <c r="I5" s="197">
        <v>178.78299999999999</v>
      </c>
      <c r="J5" s="197">
        <v>176.44</v>
      </c>
      <c r="K5" s="197">
        <v>173.49199999999999</v>
      </c>
      <c r="L5" s="197">
        <v>174.328</v>
      </c>
      <c r="M5" s="197">
        <v>171.69</v>
      </c>
      <c r="N5" s="197">
        <v>169.44200000000001</v>
      </c>
      <c r="O5" s="198">
        <v>165.27799999999999</v>
      </c>
      <c r="P5" s="197">
        <v>168.85900000000001</v>
      </c>
      <c r="Q5" s="197">
        <v>169.44399999999999</v>
      </c>
      <c r="R5" s="197">
        <v>167.292</v>
      </c>
      <c r="S5" s="74">
        <v>111.33200000000001</v>
      </c>
      <c r="T5" s="74">
        <v>108.795</v>
      </c>
      <c r="U5" s="197">
        <v>104.544</v>
      </c>
      <c r="V5" s="197">
        <v>101.395</v>
      </c>
      <c r="W5" s="197">
        <v>98.658000000000001</v>
      </c>
      <c r="X5" s="197">
        <v>93.057999999999993</v>
      </c>
      <c r="Y5" s="197">
        <v>91.334000000000003</v>
      </c>
      <c r="Z5" s="197">
        <v>92.109000000000009</v>
      </c>
      <c r="AA5" s="199">
        <v>94.584999999999994</v>
      </c>
    </row>
    <row r="6" spans="1:27" s="632" customFormat="1" ht="12" customHeight="1">
      <c r="A6" s="200" t="s">
        <v>94</v>
      </c>
      <c r="B6" s="196">
        <v>89.036000000000001</v>
      </c>
      <c r="C6" s="197">
        <v>91.387</v>
      </c>
      <c r="D6" s="197">
        <v>94.623999999999995</v>
      </c>
      <c r="E6" s="197">
        <v>94.805999999999997</v>
      </c>
      <c r="F6" s="197">
        <v>95.408000000000001</v>
      </c>
      <c r="G6" s="197">
        <v>95.025999999999996</v>
      </c>
      <c r="H6" s="197">
        <v>89.655000000000001</v>
      </c>
      <c r="I6" s="197">
        <v>91.555000000000007</v>
      </c>
      <c r="J6" s="197">
        <v>90.134</v>
      </c>
      <c r="K6" s="197">
        <v>90.754000000000005</v>
      </c>
      <c r="L6" s="197">
        <v>90.805000000000007</v>
      </c>
      <c r="M6" s="197">
        <v>92.007000000000005</v>
      </c>
      <c r="N6" s="197">
        <v>91.97</v>
      </c>
      <c r="O6" s="198">
        <v>99.001999999999995</v>
      </c>
      <c r="P6" s="197">
        <v>94.460999999999999</v>
      </c>
      <c r="Q6" s="197">
        <v>96.119</v>
      </c>
      <c r="R6" s="197">
        <v>98.003</v>
      </c>
      <c r="S6" s="197">
        <v>100.01900000000001</v>
      </c>
      <c r="T6" s="197">
        <v>100.607</v>
      </c>
      <c r="U6" s="197">
        <v>102.14100000000001</v>
      </c>
      <c r="V6" s="197">
        <v>105.661</v>
      </c>
      <c r="W6" s="197">
        <v>108.99</v>
      </c>
      <c r="X6" s="197">
        <v>109.681</v>
      </c>
      <c r="Y6" s="197">
        <v>109.306</v>
      </c>
      <c r="Z6" s="197">
        <v>110.755</v>
      </c>
      <c r="AA6" s="199">
        <v>114.932</v>
      </c>
    </row>
    <row r="7" spans="1:27" ht="12" customHeight="1">
      <c r="A7" s="131" t="s">
        <v>95</v>
      </c>
      <c r="B7" s="196">
        <v>56.604999999999997</v>
      </c>
      <c r="C7" s="197">
        <v>58.739000000000004</v>
      </c>
      <c r="D7" s="197">
        <v>61.92</v>
      </c>
      <c r="E7" s="197">
        <v>63.685000000000002</v>
      </c>
      <c r="F7" s="197">
        <v>66.498999999999995</v>
      </c>
      <c r="G7" s="197">
        <v>67.353999999999999</v>
      </c>
      <c r="H7" s="197">
        <v>73.489000000000004</v>
      </c>
      <c r="I7" s="197">
        <v>73.587000000000003</v>
      </c>
      <c r="J7" s="197">
        <v>75.795000000000002</v>
      </c>
      <c r="K7" s="197">
        <v>76.688999999999993</v>
      </c>
      <c r="L7" s="197">
        <v>80.890999999999991</v>
      </c>
      <c r="M7" s="197">
        <v>85.12</v>
      </c>
      <c r="N7" s="197">
        <v>87.533000000000001</v>
      </c>
      <c r="O7" s="198">
        <v>88.864999999999995</v>
      </c>
      <c r="P7" s="197">
        <v>91.978999999999999</v>
      </c>
      <c r="Q7" s="197">
        <v>94.182000000000002</v>
      </c>
      <c r="R7" s="197">
        <v>97.044000000000011</v>
      </c>
      <c r="S7" s="197">
        <v>98.798000000000002</v>
      </c>
      <c r="T7" s="197">
        <v>100.13800000000001</v>
      </c>
      <c r="U7" s="197">
        <v>99.119</v>
      </c>
      <c r="V7" s="197">
        <v>101.16900000000001</v>
      </c>
      <c r="W7" s="197">
        <v>103.348</v>
      </c>
      <c r="X7" s="197">
        <v>100.274</v>
      </c>
      <c r="Y7" s="197">
        <v>100.29299999999999</v>
      </c>
      <c r="Z7" s="197">
        <v>102.119</v>
      </c>
      <c r="AA7" s="199">
        <v>105.67099999999999</v>
      </c>
    </row>
    <row r="8" spans="1:27" ht="12" customHeight="1">
      <c r="A8" s="200" t="s">
        <v>77</v>
      </c>
      <c r="B8" s="196">
        <v>60.698</v>
      </c>
      <c r="C8" s="197">
        <v>63.933999999999997</v>
      </c>
      <c r="D8" s="197">
        <v>68.628</v>
      </c>
      <c r="E8" s="197">
        <v>69.757999999999996</v>
      </c>
      <c r="F8" s="197">
        <v>71.364000000000004</v>
      </c>
      <c r="G8" s="197">
        <v>70.861999999999995</v>
      </c>
      <c r="H8" s="197">
        <v>69.977000000000004</v>
      </c>
      <c r="I8" s="197">
        <v>70.552999999999997</v>
      </c>
      <c r="J8" s="197">
        <v>70.546999999999997</v>
      </c>
      <c r="K8" s="197">
        <v>72.995000000000005</v>
      </c>
      <c r="L8" s="197">
        <v>73.896000000000001</v>
      </c>
      <c r="M8" s="197">
        <v>70.787999999999997</v>
      </c>
      <c r="N8" s="197">
        <v>68.447999999999993</v>
      </c>
      <c r="O8" s="198">
        <v>67.691999999999993</v>
      </c>
      <c r="P8" s="197">
        <v>64.531000000000006</v>
      </c>
      <c r="Q8" s="197">
        <v>62.606999999999999</v>
      </c>
      <c r="R8" s="197">
        <v>61.652999999999999</v>
      </c>
      <c r="S8" s="197">
        <v>60.033999999999999</v>
      </c>
      <c r="T8" s="197">
        <v>59.14</v>
      </c>
      <c r="U8" s="197">
        <v>58.868000000000002</v>
      </c>
      <c r="V8" s="197">
        <v>60.273000000000003</v>
      </c>
      <c r="W8" s="197">
        <v>59.993000000000002</v>
      </c>
      <c r="X8" s="197">
        <v>55.67</v>
      </c>
      <c r="Y8" s="197">
        <v>53.055</v>
      </c>
      <c r="Z8" s="197">
        <v>53.569000000000003</v>
      </c>
      <c r="AA8" s="199">
        <v>55.298000000000002</v>
      </c>
    </row>
    <row r="9" spans="1:27" ht="12" customHeight="1">
      <c r="A9" s="132" t="s">
        <v>78</v>
      </c>
      <c r="B9" s="196">
        <v>9.0840000000000014</v>
      </c>
      <c r="C9" s="197">
        <v>10.518000000000001</v>
      </c>
      <c r="D9" s="197">
        <v>10.702999999999999</v>
      </c>
      <c r="E9" s="197">
        <v>11.013</v>
      </c>
      <c r="F9" s="197">
        <v>10.241</v>
      </c>
      <c r="G9" s="197">
        <v>9.8000000000000007</v>
      </c>
      <c r="H9" s="197">
        <v>9.7279999999999998</v>
      </c>
      <c r="I9" s="197">
        <v>9.6740000000000013</v>
      </c>
      <c r="J9" s="197">
        <v>9.9579999999999984</v>
      </c>
      <c r="K9" s="197">
        <v>11.347</v>
      </c>
      <c r="L9" s="197">
        <v>7.5089999999999995</v>
      </c>
      <c r="M9" s="197">
        <v>7.6319999999999997</v>
      </c>
      <c r="N9" s="197">
        <v>7.8709999999999996</v>
      </c>
      <c r="O9" s="198">
        <v>8.4570000000000007</v>
      </c>
      <c r="P9" s="197">
        <v>8.8769999999999989</v>
      </c>
      <c r="Q9" s="197">
        <v>8.9979999999999993</v>
      </c>
      <c r="R9" s="197">
        <v>8.9759999999999991</v>
      </c>
      <c r="S9" s="197">
        <v>9.1559999999999988</v>
      </c>
      <c r="T9" s="197">
        <v>9.0009999999999994</v>
      </c>
      <c r="U9" s="197">
        <v>8.7530000000000001</v>
      </c>
      <c r="V9" s="197">
        <v>9.734</v>
      </c>
      <c r="W9" s="197">
        <v>10.111000000000001</v>
      </c>
      <c r="X9" s="197">
        <v>8.9830000000000005</v>
      </c>
      <c r="Y9" s="197">
        <v>9.1679999999999993</v>
      </c>
      <c r="Z9" s="197">
        <v>10.013999999999999</v>
      </c>
      <c r="AA9" s="199">
        <v>10.507999999999999</v>
      </c>
    </row>
    <row r="10" spans="1:27" s="633" customFormat="1" ht="12" customHeight="1">
      <c r="A10" s="132" t="s">
        <v>96</v>
      </c>
      <c r="B10" s="136">
        <v>22.459000000000003</v>
      </c>
      <c r="C10" s="137">
        <v>24.439</v>
      </c>
      <c r="D10" s="137">
        <v>23.968</v>
      </c>
      <c r="E10" s="137">
        <v>24.131999999999998</v>
      </c>
      <c r="F10" s="137">
        <v>25.313000000000002</v>
      </c>
      <c r="G10" s="137">
        <v>25.713000000000001</v>
      </c>
      <c r="H10" s="137">
        <v>26.306999999999999</v>
      </c>
      <c r="I10" s="137">
        <v>26.581</v>
      </c>
      <c r="J10" s="137">
        <v>25.710999999999999</v>
      </c>
      <c r="K10" s="137">
        <v>29.088000000000001</v>
      </c>
      <c r="L10" s="137">
        <v>29.946999999999999</v>
      </c>
      <c r="M10" s="137">
        <v>31.085000000000001</v>
      </c>
      <c r="N10" s="137">
        <v>32.03</v>
      </c>
      <c r="O10" s="205">
        <v>31.516999999999996</v>
      </c>
      <c r="P10" s="137">
        <v>33.137999999999998</v>
      </c>
      <c r="Q10" s="137">
        <v>33.790999999999997</v>
      </c>
      <c r="R10" s="137">
        <v>34.055999999999997</v>
      </c>
      <c r="S10" s="137">
        <v>33.508000000000003</v>
      </c>
      <c r="T10" s="137">
        <v>36.075000000000003</v>
      </c>
      <c r="U10" s="137">
        <v>39.711999999999996</v>
      </c>
      <c r="V10" s="137">
        <v>39.119999999999997</v>
      </c>
      <c r="W10" s="137">
        <v>41.616999999999997</v>
      </c>
      <c r="X10" s="137">
        <v>38.305999999999997</v>
      </c>
      <c r="Y10" s="137">
        <v>42.326000000000001</v>
      </c>
      <c r="Z10" s="137">
        <v>43.277999999999999</v>
      </c>
      <c r="AA10" s="206">
        <v>45.274999999999999</v>
      </c>
    </row>
    <row r="11" spans="1:27" s="633" customFormat="1" ht="12" customHeight="1">
      <c r="A11" s="634" t="s">
        <v>130</v>
      </c>
      <c r="B11" s="201">
        <v>13.989000000000001</v>
      </c>
      <c r="C11" s="202">
        <v>14.786</v>
      </c>
      <c r="D11" s="202">
        <v>15.073</v>
      </c>
      <c r="E11" s="202">
        <v>15.378</v>
      </c>
      <c r="F11" s="202">
        <v>16.318000000000001</v>
      </c>
      <c r="G11" s="202">
        <v>16.213999999999999</v>
      </c>
      <c r="H11" s="202">
        <v>16.04</v>
      </c>
      <c r="I11" s="202">
        <v>16.183</v>
      </c>
      <c r="J11" s="202">
        <v>16.934999999999999</v>
      </c>
      <c r="K11" s="202">
        <v>18.004000000000001</v>
      </c>
      <c r="L11" s="202">
        <v>17.956</v>
      </c>
      <c r="M11" s="202">
        <v>19.081</v>
      </c>
      <c r="N11" s="202">
        <v>19.600000000000001</v>
      </c>
      <c r="O11" s="203">
        <v>19.617999999999999</v>
      </c>
      <c r="P11" s="202">
        <v>20.75</v>
      </c>
      <c r="Q11" s="202">
        <v>21.459</v>
      </c>
      <c r="R11" s="202">
        <v>22.216000000000001</v>
      </c>
      <c r="S11" s="202">
        <v>22.855</v>
      </c>
      <c r="T11" s="202">
        <v>25.783000000000001</v>
      </c>
      <c r="U11" s="202">
        <v>24.181999999999999</v>
      </c>
      <c r="V11" s="202">
        <v>25.029</v>
      </c>
      <c r="W11" s="202">
        <v>26.800999999999998</v>
      </c>
      <c r="X11" s="202">
        <v>25.544</v>
      </c>
      <c r="Y11" s="202">
        <v>28.071000000000002</v>
      </c>
      <c r="Z11" s="202">
        <v>29.75</v>
      </c>
      <c r="AA11" s="204">
        <v>31.780999999999999</v>
      </c>
    </row>
    <row r="12" spans="1:27" s="632" customFormat="1" ht="12" customHeight="1">
      <c r="A12" s="192" t="s">
        <v>36</v>
      </c>
      <c r="B12" s="193">
        <v>303.01400000000007</v>
      </c>
      <c r="C12" s="194">
        <v>320.73699999999991</v>
      </c>
      <c r="D12" s="194">
        <v>337.5440000000001</v>
      </c>
      <c r="E12" s="194">
        <v>345.34799999999996</v>
      </c>
      <c r="F12" s="194">
        <v>350.42200000000003</v>
      </c>
      <c r="G12" s="194">
        <v>344.83</v>
      </c>
      <c r="H12" s="194">
        <v>340.20800000000003</v>
      </c>
      <c r="I12" s="194">
        <v>340.22699999999998</v>
      </c>
      <c r="J12" s="194">
        <v>349.70400000000006</v>
      </c>
      <c r="K12" s="194">
        <v>363.68399999999997</v>
      </c>
      <c r="L12" s="194">
        <v>366.12199999999996</v>
      </c>
      <c r="M12" s="194">
        <v>358.447</v>
      </c>
      <c r="N12" s="194">
        <v>364.26400000000001</v>
      </c>
      <c r="O12" s="195">
        <v>369.45200000000006</v>
      </c>
      <c r="P12" s="194">
        <v>365.27399999999994</v>
      </c>
      <c r="Q12" s="194">
        <v>362.209</v>
      </c>
      <c r="R12" s="194">
        <v>360.32399999999996</v>
      </c>
      <c r="S12" s="194">
        <v>364.50700000000001</v>
      </c>
      <c r="T12" s="194">
        <v>371.25600000000003</v>
      </c>
      <c r="U12" s="194">
        <v>383.93699999999995</v>
      </c>
      <c r="V12" s="194">
        <v>400.20600000000002</v>
      </c>
      <c r="W12" s="194">
        <v>413.55399999999997</v>
      </c>
      <c r="X12" s="194">
        <v>429.86</v>
      </c>
      <c r="Y12" s="194">
        <v>447.19200000000001</v>
      </c>
      <c r="Z12" s="194">
        <v>449.82799999999997</v>
      </c>
      <c r="AA12" s="207">
        <v>447.28300000000002</v>
      </c>
    </row>
    <row r="13" spans="1:27" ht="12" customHeight="1">
      <c r="A13" s="200" t="s">
        <v>4</v>
      </c>
      <c r="B13" s="196">
        <v>293.48300000000006</v>
      </c>
      <c r="C13" s="197">
        <v>312.62999999999994</v>
      </c>
      <c r="D13" s="197">
        <v>328.26400000000007</v>
      </c>
      <c r="E13" s="197">
        <v>335.35899999999998</v>
      </c>
      <c r="F13" s="197">
        <v>338.601</v>
      </c>
      <c r="G13" s="197">
        <v>332.27199999999999</v>
      </c>
      <c r="H13" s="197">
        <v>327.75200000000001</v>
      </c>
      <c r="I13" s="197">
        <v>326.99699999999996</v>
      </c>
      <c r="J13" s="197">
        <v>336.66500000000002</v>
      </c>
      <c r="K13" s="197">
        <v>350.44200000000001</v>
      </c>
      <c r="L13" s="197">
        <v>350.15</v>
      </c>
      <c r="M13" s="197">
        <v>341.57499999999999</v>
      </c>
      <c r="N13" s="197">
        <v>347.22499999999997</v>
      </c>
      <c r="O13" s="198">
        <v>350.97800000000001</v>
      </c>
      <c r="P13" s="197">
        <v>348.45799999999997</v>
      </c>
      <c r="Q13" s="197">
        <v>345.28399999999999</v>
      </c>
      <c r="R13" s="197">
        <v>343.185</v>
      </c>
      <c r="S13" s="197">
        <v>347.904</v>
      </c>
      <c r="T13" s="197">
        <v>355.27700000000004</v>
      </c>
      <c r="U13" s="197">
        <v>367.90600000000001</v>
      </c>
      <c r="V13" s="197">
        <v>385.19799999999998</v>
      </c>
      <c r="W13" s="197">
        <v>398.04399999999998</v>
      </c>
      <c r="X13" s="197">
        <v>414.32099999999997</v>
      </c>
      <c r="Y13" s="197">
        <v>430.976</v>
      </c>
      <c r="Z13" s="197">
        <v>432.28899999999999</v>
      </c>
      <c r="AA13" s="199">
        <v>429.44500000000005</v>
      </c>
    </row>
    <row r="14" spans="1:27" ht="12" customHeight="1">
      <c r="A14" s="200" t="s">
        <v>5</v>
      </c>
      <c r="B14" s="196">
        <v>3.984</v>
      </c>
      <c r="C14" s="197">
        <v>3.6320000000000001</v>
      </c>
      <c r="D14" s="197">
        <v>3.7109999999999999</v>
      </c>
      <c r="E14" s="197">
        <v>3.78</v>
      </c>
      <c r="F14" s="197">
        <v>3.8330000000000002</v>
      </c>
      <c r="G14" s="197">
        <v>3.84</v>
      </c>
      <c r="H14" s="197">
        <v>3.5430000000000001</v>
      </c>
      <c r="I14" s="197">
        <v>3.8029999999999999</v>
      </c>
      <c r="J14" s="197">
        <v>3.5859999999999999</v>
      </c>
      <c r="K14" s="197">
        <v>3.7959999999999998</v>
      </c>
      <c r="L14" s="197">
        <v>3.8050000000000002</v>
      </c>
      <c r="M14" s="197">
        <v>4.1040000000000001</v>
      </c>
      <c r="N14" s="197">
        <v>4.2119999999999997</v>
      </c>
      <c r="O14" s="198">
        <v>6.1079999999999997</v>
      </c>
      <c r="P14" s="197">
        <v>4.8179999999999996</v>
      </c>
      <c r="Q14" s="197">
        <v>4.7279999999999998</v>
      </c>
      <c r="R14" s="197">
        <v>4.6849999999999996</v>
      </c>
      <c r="S14" s="197">
        <v>4.702</v>
      </c>
      <c r="T14" s="197">
        <v>4.633</v>
      </c>
      <c r="U14" s="197">
        <v>4.6879999999999997</v>
      </c>
      <c r="V14" s="197">
        <v>4.8940000000000001</v>
      </c>
      <c r="W14" s="197">
        <v>4.9850000000000003</v>
      </c>
      <c r="X14" s="197">
        <v>5.0979999999999999</v>
      </c>
      <c r="Y14" s="197">
        <v>5.0759999999999996</v>
      </c>
      <c r="Z14" s="197">
        <v>5.0309999999999997</v>
      </c>
      <c r="AA14" s="199">
        <v>5.0140000000000002</v>
      </c>
    </row>
    <row r="15" spans="1:27" ht="12" customHeight="1">
      <c r="A15" s="200" t="s">
        <v>77</v>
      </c>
      <c r="B15" s="196">
        <v>0.86499999999999999</v>
      </c>
      <c r="C15" s="197">
        <v>1.58</v>
      </c>
      <c r="D15" s="197">
        <v>2.351</v>
      </c>
      <c r="E15" s="197">
        <v>2.76</v>
      </c>
      <c r="F15" s="197">
        <v>2.79</v>
      </c>
      <c r="G15" s="197">
        <v>2.718</v>
      </c>
      <c r="H15" s="197">
        <v>2.9729999999999999</v>
      </c>
      <c r="I15" s="197">
        <v>3.1360000000000001</v>
      </c>
      <c r="J15" s="197">
        <v>3.2709999999999999</v>
      </c>
      <c r="K15" s="197">
        <v>3.4649999999999999</v>
      </c>
      <c r="L15" s="197">
        <v>3.556</v>
      </c>
      <c r="M15" s="197">
        <v>3.4009999999999998</v>
      </c>
      <c r="N15" s="197">
        <v>3.5830000000000002</v>
      </c>
      <c r="O15" s="198">
        <v>3.7300000000000004</v>
      </c>
      <c r="P15" s="197">
        <v>3.9170000000000003</v>
      </c>
      <c r="Q15" s="197">
        <v>3.952</v>
      </c>
      <c r="R15" s="197">
        <v>4.0419999999999998</v>
      </c>
      <c r="S15" s="197">
        <v>4.0670000000000002</v>
      </c>
      <c r="T15" s="197">
        <v>4.0030000000000001</v>
      </c>
      <c r="U15" s="197">
        <v>4.0010000000000003</v>
      </c>
      <c r="V15" s="197">
        <v>2.9180000000000001</v>
      </c>
      <c r="W15" s="197">
        <v>3.0900000000000003</v>
      </c>
      <c r="X15" s="197">
        <v>3.093</v>
      </c>
      <c r="Y15" s="197">
        <v>3.4450000000000003</v>
      </c>
      <c r="Z15" s="197">
        <v>4.476</v>
      </c>
      <c r="AA15" s="199">
        <v>4.7799999999999994</v>
      </c>
    </row>
    <row r="16" spans="1:27" ht="12" customHeight="1">
      <c r="A16" s="132" t="s">
        <v>78</v>
      </c>
      <c r="B16" s="196">
        <v>4.6820000000000004</v>
      </c>
      <c r="C16" s="197">
        <v>2.895</v>
      </c>
      <c r="D16" s="197">
        <v>3.218</v>
      </c>
      <c r="E16" s="197">
        <v>3.4489999999999998</v>
      </c>
      <c r="F16" s="197">
        <v>5.1979999999999995</v>
      </c>
      <c r="G16" s="197">
        <v>6</v>
      </c>
      <c r="H16" s="197">
        <v>5.9399999999999995</v>
      </c>
      <c r="I16" s="197">
        <v>6.2910000000000004</v>
      </c>
      <c r="J16" s="197">
        <v>6.1820000000000004</v>
      </c>
      <c r="K16" s="197">
        <v>5.9809999999999999</v>
      </c>
      <c r="L16" s="197">
        <v>8.6109999999999989</v>
      </c>
      <c r="M16" s="197">
        <v>9.3669999999999991</v>
      </c>
      <c r="N16" s="197">
        <v>9.2439999999999998</v>
      </c>
      <c r="O16" s="198">
        <v>8.636000000000001</v>
      </c>
      <c r="P16" s="197">
        <v>8.0809999999999995</v>
      </c>
      <c r="Q16" s="197">
        <v>8.245000000000001</v>
      </c>
      <c r="R16" s="197">
        <v>8.411999999999999</v>
      </c>
      <c r="S16" s="197">
        <v>7.8339999999999996</v>
      </c>
      <c r="T16" s="197">
        <v>7.343</v>
      </c>
      <c r="U16" s="197">
        <v>7.3420000000000005</v>
      </c>
      <c r="V16" s="197">
        <v>7.1960000000000006</v>
      </c>
      <c r="W16" s="197">
        <v>7.4350000000000005</v>
      </c>
      <c r="X16" s="197">
        <v>7.3480000000000008</v>
      </c>
      <c r="Y16" s="197">
        <v>7.6950000000000003</v>
      </c>
      <c r="Z16" s="197">
        <v>8.032</v>
      </c>
      <c r="AA16" s="199">
        <v>8.0440000000000005</v>
      </c>
    </row>
    <row r="17" spans="1:27" s="632" customFormat="1" ht="12" customHeight="1">
      <c r="A17" s="192" t="s">
        <v>6</v>
      </c>
      <c r="B17" s="193">
        <v>192.36099999999999</v>
      </c>
      <c r="C17" s="194">
        <v>208.02999999999997</v>
      </c>
      <c r="D17" s="194">
        <v>230.67099999999999</v>
      </c>
      <c r="E17" s="194">
        <v>241.27199999999999</v>
      </c>
      <c r="F17" s="194">
        <v>250.43</v>
      </c>
      <c r="G17" s="194">
        <v>251.47499999999999</v>
      </c>
      <c r="H17" s="194">
        <v>262.13900000000001</v>
      </c>
      <c r="I17" s="194">
        <v>263.58199999999999</v>
      </c>
      <c r="J17" s="194">
        <v>264.255</v>
      </c>
      <c r="K17" s="194">
        <v>269.94100000000003</v>
      </c>
      <c r="L17" s="194">
        <v>271.03300000000002</v>
      </c>
      <c r="M17" s="194">
        <v>261.64700000000005</v>
      </c>
      <c r="N17" s="194">
        <v>263.137</v>
      </c>
      <c r="O17" s="195">
        <v>261.43299999999999</v>
      </c>
      <c r="P17" s="194">
        <v>260.721</v>
      </c>
      <c r="Q17" s="194">
        <v>262.07600000000002</v>
      </c>
      <c r="R17" s="194">
        <v>264.72699999999998</v>
      </c>
      <c r="S17" s="194">
        <v>321.06600000000003</v>
      </c>
      <c r="T17" s="194">
        <v>330.41300000000001</v>
      </c>
      <c r="U17" s="194">
        <v>336.25699999999995</v>
      </c>
      <c r="V17" s="194">
        <v>357.53100000000001</v>
      </c>
      <c r="W17" s="194">
        <v>364.36399999999998</v>
      </c>
      <c r="X17" s="194">
        <v>364.83399999999995</v>
      </c>
      <c r="Y17" s="194">
        <v>377.70399999999995</v>
      </c>
      <c r="Z17" s="194">
        <v>390.51900000000001</v>
      </c>
      <c r="AA17" s="207">
        <v>394.25300000000004</v>
      </c>
    </row>
    <row r="18" spans="1:27" ht="12" customHeight="1">
      <c r="A18" s="131" t="s">
        <v>7</v>
      </c>
      <c r="B18" s="196">
        <v>57.52</v>
      </c>
      <c r="C18" s="197">
        <v>62.531999999999996</v>
      </c>
      <c r="D18" s="197">
        <v>66.481999999999999</v>
      </c>
      <c r="E18" s="197">
        <v>69.987000000000009</v>
      </c>
      <c r="F18" s="197">
        <v>73.86</v>
      </c>
      <c r="G18" s="197">
        <v>76.653000000000006</v>
      </c>
      <c r="H18" s="197">
        <v>83.61</v>
      </c>
      <c r="I18" s="197">
        <v>83.251999999999995</v>
      </c>
      <c r="J18" s="197">
        <v>86.230999999999995</v>
      </c>
      <c r="K18" s="197">
        <v>91.716999999999999</v>
      </c>
      <c r="L18" s="197">
        <v>96.680999999999997</v>
      </c>
      <c r="M18" s="197">
        <v>91.644000000000005</v>
      </c>
      <c r="N18" s="197">
        <v>94.668999999999997</v>
      </c>
      <c r="O18" s="198">
        <v>96.953000000000003</v>
      </c>
      <c r="P18" s="197">
        <v>98.592000000000013</v>
      </c>
      <c r="Q18" s="197">
        <v>100.27</v>
      </c>
      <c r="R18" s="197">
        <v>103.33799999999999</v>
      </c>
      <c r="S18" s="197">
        <v>105.03400000000002</v>
      </c>
      <c r="T18" s="197">
        <v>108.739</v>
      </c>
      <c r="U18" s="197">
        <v>115.15899999999999</v>
      </c>
      <c r="V18" s="197">
        <v>123.46900000000001</v>
      </c>
      <c r="W18" s="197">
        <v>126.524</v>
      </c>
      <c r="X18" s="197">
        <v>128.28700000000001</v>
      </c>
      <c r="Y18" s="197">
        <v>137.41899999999998</v>
      </c>
      <c r="Z18" s="197">
        <v>144.68200000000002</v>
      </c>
      <c r="AA18" s="199">
        <v>146.30400000000003</v>
      </c>
    </row>
    <row r="19" spans="1:27" ht="12" customHeight="1">
      <c r="A19" s="131" t="s">
        <v>210</v>
      </c>
      <c r="B19" s="196">
        <v>43.249000000000002</v>
      </c>
      <c r="C19" s="197">
        <v>48.480999999999995</v>
      </c>
      <c r="D19" s="197">
        <v>55.038000000000004</v>
      </c>
      <c r="E19" s="197">
        <v>57.720999999999997</v>
      </c>
      <c r="F19" s="197">
        <v>59.2</v>
      </c>
      <c r="G19" s="197">
        <v>58.222999999999999</v>
      </c>
      <c r="H19" s="197">
        <v>61.988999999999997</v>
      </c>
      <c r="I19" s="197">
        <v>62.73</v>
      </c>
      <c r="J19" s="197">
        <v>61.784000000000006</v>
      </c>
      <c r="K19" s="197">
        <v>63.081000000000003</v>
      </c>
      <c r="L19" s="197">
        <v>63.498999999999995</v>
      </c>
      <c r="M19" s="197">
        <v>63.843000000000004</v>
      </c>
      <c r="N19" s="197">
        <v>66.043000000000006</v>
      </c>
      <c r="O19" s="198">
        <v>65.335000000000008</v>
      </c>
      <c r="P19" s="197">
        <v>65.356999999999999</v>
      </c>
      <c r="Q19" s="197">
        <v>65.478000000000009</v>
      </c>
      <c r="R19" s="197">
        <v>63.286999999999999</v>
      </c>
      <c r="S19" s="197">
        <v>118.398</v>
      </c>
      <c r="T19" s="197">
        <v>119.452</v>
      </c>
      <c r="U19" s="197">
        <v>118.37899999999999</v>
      </c>
      <c r="V19" s="197">
        <v>124.197</v>
      </c>
      <c r="W19" s="197">
        <v>125.22999999999999</v>
      </c>
      <c r="X19" s="197">
        <v>124.014</v>
      </c>
      <c r="Y19" s="197">
        <v>123.209</v>
      </c>
      <c r="Z19" s="197">
        <v>125.52500000000001</v>
      </c>
      <c r="AA19" s="199">
        <v>127.309</v>
      </c>
    </row>
    <row r="20" spans="1:27" ht="12" customHeight="1">
      <c r="A20" s="131" t="s">
        <v>8</v>
      </c>
      <c r="B20" s="196">
        <v>91.591999999999999</v>
      </c>
      <c r="C20" s="197">
        <v>97.016999999999996</v>
      </c>
      <c r="D20" s="197">
        <v>109.151</v>
      </c>
      <c r="E20" s="197">
        <v>113.56399999999999</v>
      </c>
      <c r="F20" s="197">
        <v>117.37</v>
      </c>
      <c r="G20" s="197">
        <v>116.59899999999999</v>
      </c>
      <c r="H20" s="197">
        <v>116.54</v>
      </c>
      <c r="I20" s="197">
        <v>117.6</v>
      </c>
      <c r="J20" s="197">
        <v>116.24000000000001</v>
      </c>
      <c r="K20" s="197">
        <v>115.143</v>
      </c>
      <c r="L20" s="197">
        <v>110.85299999999999</v>
      </c>
      <c r="M20" s="197">
        <v>106.16</v>
      </c>
      <c r="N20" s="197">
        <v>102.425</v>
      </c>
      <c r="O20" s="198">
        <v>99.14500000000001</v>
      </c>
      <c r="P20" s="197">
        <v>96.771999999999991</v>
      </c>
      <c r="Q20" s="197">
        <v>96.328000000000003</v>
      </c>
      <c r="R20" s="197">
        <v>98.102000000000004</v>
      </c>
      <c r="S20" s="655">
        <v>97.634</v>
      </c>
      <c r="T20" s="655">
        <v>102.22200000000001</v>
      </c>
      <c r="U20" s="197">
        <v>102.71899999999999</v>
      </c>
      <c r="V20" s="197">
        <v>109.86499999999999</v>
      </c>
      <c r="W20" s="197">
        <v>112.61</v>
      </c>
      <c r="X20" s="197">
        <v>112.53299999999999</v>
      </c>
      <c r="Y20" s="197">
        <v>117.07599999999999</v>
      </c>
      <c r="Z20" s="197">
        <v>120.31200000000001</v>
      </c>
      <c r="AA20" s="199">
        <v>120.63999999999999</v>
      </c>
    </row>
    <row r="21" spans="1:27" ht="12" customHeight="1">
      <c r="A21" s="134" t="s">
        <v>97</v>
      </c>
      <c r="B21" s="193">
        <v>48.536999999999999</v>
      </c>
      <c r="C21" s="194">
        <v>51.582999999999998</v>
      </c>
      <c r="D21" s="202">
        <v>59.241999999999997</v>
      </c>
      <c r="E21" s="202">
        <v>60.283999999999999</v>
      </c>
      <c r="F21" s="202">
        <v>61.204999999999998</v>
      </c>
      <c r="G21" s="202">
        <v>57.820999999999998</v>
      </c>
      <c r="H21" s="202">
        <v>54.279000000000003</v>
      </c>
      <c r="I21" s="202">
        <v>52.786000000000001</v>
      </c>
      <c r="J21" s="202">
        <v>51.896999999999998</v>
      </c>
      <c r="K21" s="202">
        <v>49.344000000000001</v>
      </c>
      <c r="L21" s="202">
        <v>43.887</v>
      </c>
      <c r="M21" s="202">
        <v>43.363999999999997</v>
      </c>
      <c r="N21" s="202">
        <v>41.738</v>
      </c>
      <c r="O21" s="203">
        <v>39.526000000000003</v>
      </c>
      <c r="P21" s="202">
        <v>37.875999999999998</v>
      </c>
      <c r="Q21" s="202">
        <v>36.493000000000002</v>
      </c>
      <c r="R21" s="202">
        <v>36.33</v>
      </c>
      <c r="S21" s="202">
        <v>38.003999999999998</v>
      </c>
      <c r="T21" s="202">
        <v>37.286000000000001</v>
      </c>
      <c r="U21" s="202">
        <v>36.127000000000002</v>
      </c>
      <c r="V21" s="202">
        <v>39.5</v>
      </c>
      <c r="W21" s="202">
        <v>39.576999999999998</v>
      </c>
      <c r="X21" s="202">
        <v>39.548999999999999</v>
      </c>
      <c r="Y21" s="202">
        <v>40.006999999999998</v>
      </c>
      <c r="Z21" s="202">
        <v>39.767000000000003</v>
      </c>
      <c r="AA21" s="204">
        <v>38.893999999999998</v>
      </c>
    </row>
    <row r="22" spans="1:27" s="632" customFormat="1" ht="12" customHeight="1">
      <c r="A22" s="133" t="s">
        <v>9</v>
      </c>
      <c r="B22" s="193">
        <v>302.07900000000001</v>
      </c>
      <c r="C22" s="194">
        <v>295.78100000000001</v>
      </c>
      <c r="D22" s="194">
        <v>322.12600000000003</v>
      </c>
      <c r="E22" s="194">
        <v>324.392</v>
      </c>
      <c r="F22" s="194">
        <v>321.08199999999999</v>
      </c>
      <c r="G22" s="194">
        <v>316.70999999999998</v>
      </c>
      <c r="H22" s="194">
        <v>308.303</v>
      </c>
      <c r="I22" s="194">
        <v>304.65600000000001</v>
      </c>
      <c r="J22" s="194">
        <v>293.95300000000003</v>
      </c>
      <c r="K22" s="194">
        <v>285.00800000000004</v>
      </c>
      <c r="L22" s="194">
        <v>276.67199999999997</v>
      </c>
      <c r="M22" s="194">
        <v>267.18300000000005</v>
      </c>
      <c r="N22" s="194">
        <v>270.20400000000001</v>
      </c>
      <c r="O22" s="195">
        <v>265.10500000000002</v>
      </c>
      <c r="P22" s="194">
        <v>261.85899999999998</v>
      </c>
      <c r="Q22" s="194">
        <v>257.87599999999998</v>
      </c>
      <c r="R22" s="194">
        <v>252.726</v>
      </c>
      <c r="S22" s="194">
        <v>245.58100000000002</v>
      </c>
      <c r="T22" s="194">
        <v>241.77699999999999</v>
      </c>
      <c r="U22" s="194">
        <v>239.869</v>
      </c>
      <c r="V22" s="194">
        <v>216.91299999999998</v>
      </c>
      <c r="W22" s="194">
        <v>213.06399999999999</v>
      </c>
      <c r="X22" s="194">
        <v>203.73400000000001</v>
      </c>
      <c r="Y22" s="194">
        <v>194.625</v>
      </c>
      <c r="Z22" s="194">
        <v>186.51000000000002</v>
      </c>
      <c r="AA22" s="207">
        <v>181.893</v>
      </c>
    </row>
    <row r="23" spans="1:27" s="632" customFormat="1" ht="12" customHeight="1">
      <c r="A23" s="208" t="s">
        <v>10</v>
      </c>
      <c r="B23" s="209">
        <v>1219.402</v>
      </c>
      <c r="C23" s="210">
        <v>1259.5</v>
      </c>
      <c r="D23" s="210">
        <v>1341.201</v>
      </c>
      <c r="E23" s="210">
        <v>1365.902</v>
      </c>
      <c r="F23" s="210">
        <v>1381.3989999999999</v>
      </c>
      <c r="G23" s="210">
        <v>1371.1999999999998</v>
      </c>
      <c r="H23" s="210">
        <v>1364.098</v>
      </c>
      <c r="I23" s="210">
        <v>1359.1979999999999</v>
      </c>
      <c r="J23" s="210">
        <v>1356.4970000000001</v>
      </c>
      <c r="K23" s="210">
        <v>1372.998</v>
      </c>
      <c r="L23" s="210">
        <v>1371.203</v>
      </c>
      <c r="M23" s="210">
        <v>1345.5990000000002</v>
      </c>
      <c r="N23" s="210">
        <v>1354.8989999999999</v>
      </c>
      <c r="O23" s="211">
        <v>1356.8009999999999</v>
      </c>
      <c r="P23" s="210">
        <v>1349.6989999999998</v>
      </c>
      <c r="Q23" s="210">
        <v>1347.3019999999999</v>
      </c>
      <c r="R23" s="210">
        <v>1344.8009999999999</v>
      </c>
      <c r="S23" s="210">
        <v>1344.0010000000002</v>
      </c>
      <c r="T23" s="210">
        <v>1357.202</v>
      </c>
      <c r="U23" s="210">
        <v>1373.1999999999996</v>
      </c>
      <c r="V23" s="210">
        <v>1392.002</v>
      </c>
      <c r="W23" s="210">
        <v>1413.6990000000001</v>
      </c>
      <c r="X23" s="210">
        <v>1404.3999999999999</v>
      </c>
      <c r="Y23" s="210">
        <v>1425.0029999999999</v>
      </c>
      <c r="Z23" s="210">
        <v>1438.701</v>
      </c>
      <c r="AA23" s="418">
        <v>1449.6979999999999</v>
      </c>
    </row>
    <row r="24" spans="1:27" s="632" customFormat="1" ht="12" customHeight="1" thickBot="1">
      <c r="A24" s="212" t="s">
        <v>117</v>
      </c>
      <c r="B24" s="213" t="s">
        <v>105</v>
      </c>
      <c r="C24" s="214" t="s">
        <v>105</v>
      </c>
      <c r="D24" s="214">
        <v>45.3</v>
      </c>
      <c r="E24" s="214">
        <v>45</v>
      </c>
      <c r="F24" s="214">
        <v>42.7</v>
      </c>
      <c r="G24" s="214">
        <v>43.7</v>
      </c>
      <c r="H24" s="214">
        <v>44.2</v>
      </c>
      <c r="I24" s="214">
        <v>50.6</v>
      </c>
      <c r="J24" s="214">
        <v>54.5</v>
      </c>
      <c r="K24" s="214">
        <v>61.5</v>
      </c>
      <c r="L24" s="214">
        <v>49.2</v>
      </c>
      <c r="M24" s="214">
        <v>49.9</v>
      </c>
      <c r="N24" s="214">
        <v>58.6</v>
      </c>
      <c r="O24" s="215">
        <v>54.9</v>
      </c>
      <c r="P24" s="214">
        <v>54.3</v>
      </c>
      <c r="Q24" s="214">
        <v>59.1</v>
      </c>
      <c r="R24" s="214">
        <v>64.3</v>
      </c>
      <c r="S24" s="214">
        <v>71.7</v>
      </c>
      <c r="T24" s="214">
        <v>86.6</v>
      </c>
      <c r="U24" s="214">
        <v>105.7</v>
      </c>
      <c r="V24" s="214">
        <v>97.6</v>
      </c>
      <c r="W24" s="214">
        <v>104.3</v>
      </c>
      <c r="X24" s="214">
        <v>115.4</v>
      </c>
      <c r="Y24" s="214">
        <v>122.4</v>
      </c>
      <c r="Z24" s="214">
        <v>116.1</v>
      </c>
      <c r="AA24" s="216">
        <v>110.1</v>
      </c>
    </row>
    <row r="25" spans="1:27" s="632" customFormat="1" ht="12" customHeight="1" thickTop="1">
      <c r="A25" s="217" t="s">
        <v>189</v>
      </c>
      <c r="B25" s="218" t="s">
        <v>105</v>
      </c>
      <c r="C25" s="219" t="s">
        <v>105</v>
      </c>
      <c r="D25" s="219">
        <v>17447</v>
      </c>
      <c r="E25" s="219">
        <v>17771.3</v>
      </c>
      <c r="F25" s="219">
        <v>17857.3</v>
      </c>
      <c r="G25" s="219">
        <v>17830.099999999999</v>
      </c>
      <c r="H25" s="219">
        <v>17899.599999999999</v>
      </c>
      <c r="I25" s="219">
        <v>18025.8</v>
      </c>
      <c r="J25" s="219">
        <v>18263.8</v>
      </c>
      <c r="K25" s="219">
        <v>18565.100000000002</v>
      </c>
      <c r="L25" s="219">
        <v>18520.300000000003</v>
      </c>
      <c r="M25" s="219">
        <v>18276</v>
      </c>
      <c r="N25" s="219">
        <v>18236.599999999999</v>
      </c>
      <c r="O25" s="220">
        <v>18324</v>
      </c>
      <c r="P25" s="219">
        <v>18319.599999999999</v>
      </c>
      <c r="Q25" s="219">
        <v>18285</v>
      </c>
      <c r="R25" s="219">
        <v>18257.400000000001</v>
      </c>
      <c r="S25" s="219">
        <v>18291.3</v>
      </c>
      <c r="T25" s="219">
        <v>18394.3</v>
      </c>
      <c r="U25" s="219">
        <v>18619.100000000002</v>
      </c>
      <c r="V25" s="219">
        <v>18815</v>
      </c>
      <c r="W25" s="219">
        <v>19156.399999999998</v>
      </c>
      <c r="X25" s="219">
        <v>19099.800000000003</v>
      </c>
      <c r="Y25" s="219">
        <v>19804.3</v>
      </c>
      <c r="Z25" s="219">
        <v>20209.399999999998</v>
      </c>
      <c r="AA25" s="221">
        <v>20354.399999999998</v>
      </c>
    </row>
    <row r="26" spans="1:27" s="632" customFormat="1" ht="12" customHeight="1">
      <c r="A26" s="222" t="s">
        <v>12</v>
      </c>
      <c r="B26" s="223" t="s">
        <v>105</v>
      </c>
      <c r="C26" s="224" t="s">
        <v>105</v>
      </c>
      <c r="D26" s="224">
        <v>653.5</v>
      </c>
      <c r="E26" s="224">
        <v>598.70000000000005</v>
      </c>
      <c r="F26" s="224">
        <v>595</v>
      </c>
      <c r="G26" s="224">
        <v>604.4</v>
      </c>
      <c r="H26" s="224">
        <v>619.5</v>
      </c>
      <c r="I26" s="224">
        <v>658.5</v>
      </c>
      <c r="J26" s="224">
        <v>686.7</v>
      </c>
      <c r="K26" s="224">
        <v>690.1</v>
      </c>
      <c r="L26" s="224">
        <v>548.6</v>
      </c>
      <c r="M26" s="224">
        <v>529.9</v>
      </c>
      <c r="N26" s="224">
        <v>630.70000000000005</v>
      </c>
      <c r="O26" s="225">
        <v>626.9</v>
      </c>
      <c r="P26" s="224">
        <v>538.4</v>
      </c>
      <c r="Q26" s="224">
        <v>568.9</v>
      </c>
      <c r="R26" s="224">
        <v>566.6</v>
      </c>
      <c r="S26" s="224">
        <v>622.70000000000005</v>
      </c>
      <c r="T26" s="224">
        <v>689.3</v>
      </c>
      <c r="U26" s="224">
        <v>803.6</v>
      </c>
      <c r="V26" s="224">
        <v>774.9</v>
      </c>
      <c r="W26" s="224">
        <v>775.7</v>
      </c>
      <c r="X26" s="224">
        <v>731.6</v>
      </c>
      <c r="Y26" s="224">
        <v>820.2</v>
      </c>
      <c r="Z26" s="224">
        <v>809.7</v>
      </c>
      <c r="AA26" s="226">
        <v>755.9</v>
      </c>
    </row>
    <row r="27" spans="1:27" s="632" customFormat="1">
      <c r="A27" s="635" t="s">
        <v>13</v>
      </c>
      <c r="B27" s="636"/>
      <c r="C27" s="636"/>
      <c r="D27" s="636"/>
      <c r="E27" s="636"/>
      <c r="F27" s="636"/>
      <c r="G27" s="636"/>
      <c r="H27" s="636"/>
      <c r="I27" s="636"/>
      <c r="J27" s="636"/>
      <c r="K27" s="636"/>
      <c r="L27" s="636"/>
      <c r="M27" s="636"/>
      <c r="N27" s="636"/>
      <c r="O27" s="636"/>
      <c r="P27" s="636"/>
      <c r="Q27" s="636"/>
      <c r="R27" s="636"/>
      <c r="S27" s="636"/>
      <c r="T27" s="636"/>
      <c r="U27" s="636"/>
      <c r="V27" s="636"/>
      <c r="W27" s="636"/>
      <c r="X27" s="636"/>
      <c r="Y27" s="636"/>
      <c r="Z27" s="636"/>
    </row>
    <row r="28" spans="1:27" s="632" customFormat="1" ht="60" customHeight="1">
      <c r="A28" s="656" t="s">
        <v>199</v>
      </c>
      <c r="B28" s="636"/>
      <c r="C28" s="636"/>
      <c r="D28" s="636"/>
      <c r="E28" s="636"/>
      <c r="F28" s="636"/>
      <c r="G28" s="636"/>
      <c r="H28" s="636"/>
      <c r="I28" s="636"/>
      <c r="J28" s="636"/>
      <c r="K28" s="636"/>
      <c r="L28" s="636"/>
      <c r="M28" s="636"/>
      <c r="N28" s="636"/>
      <c r="O28" s="636"/>
      <c r="P28" s="636"/>
      <c r="Q28" s="636"/>
      <c r="R28" s="636"/>
      <c r="S28" s="636"/>
      <c r="T28" s="636"/>
      <c r="U28" s="636"/>
      <c r="V28" s="636"/>
      <c r="W28" s="636"/>
      <c r="X28" s="636"/>
      <c r="Y28" s="636"/>
      <c r="Z28" s="636"/>
    </row>
    <row r="29" spans="1:27" s="632" customFormat="1" ht="45">
      <c r="A29" s="656" t="s">
        <v>200</v>
      </c>
      <c r="B29" s="636"/>
      <c r="C29" s="636"/>
      <c r="D29" s="636"/>
      <c r="E29" s="636"/>
      <c r="F29" s="636"/>
      <c r="G29" s="636"/>
      <c r="H29" s="636"/>
      <c r="I29" s="636"/>
      <c r="J29" s="636"/>
      <c r="K29" s="636"/>
      <c r="L29" s="636"/>
      <c r="M29" s="636"/>
      <c r="N29" s="636"/>
      <c r="O29" s="636"/>
      <c r="P29" s="636"/>
      <c r="Q29" s="636"/>
      <c r="R29" s="636"/>
      <c r="S29" s="636"/>
      <c r="T29" s="636"/>
      <c r="U29" s="636"/>
      <c r="V29" s="636"/>
      <c r="W29" s="636"/>
      <c r="X29" s="636"/>
      <c r="Y29" s="636"/>
      <c r="Z29" s="636"/>
    </row>
    <row r="30" spans="1:27" s="632" customFormat="1" ht="12.75">
      <c r="A30" s="637" t="s">
        <v>198</v>
      </c>
      <c r="B30" s="125"/>
      <c r="C30" s="125"/>
      <c r="D30" s="125"/>
      <c r="E30" s="638"/>
      <c r="F30" s="638"/>
      <c r="G30" s="638"/>
      <c r="H30" s="638"/>
      <c r="I30" s="638"/>
      <c r="J30" s="638"/>
      <c r="K30" s="638"/>
      <c r="L30" s="638"/>
      <c r="M30" s="638"/>
      <c r="N30" s="638"/>
      <c r="O30" s="638"/>
      <c r="P30" s="638"/>
      <c r="Q30" s="638"/>
      <c r="X30" s="636"/>
    </row>
    <row r="31" spans="1:27">
      <c r="A31" s="657" t="s">
        <v>135</v>
      </c>
      <c r="B31" s="657"/>
      <c r="C31" s="657"/>
      <c r="D31" s="657"/>
      <c r="E31" s="639"/>
      <c r="F31" s="639"/>
      <c r="G31" s="639"/>
      <c r="H31" s="639"/>
      <c r="I31" s="639"/>
      <c r="J31" s="639"/>
      <c r="K31" s="639"/>
      <c r="L31" s="639"/>
      <c r="M31" s="639"/>
      <c r="N31" s="639"/>
      <c r="O31" s="639"/>
      <c r="P31" s="639"/>
      <c r="Q31" s="639"/>
      <c r="S31" s="640"/>
      <c r="T31" s="640"/>
      <c r="U31" s="640"/>
      <c r="V31" s="640"/>
      <c r="W31" s="640"/>
      <c r="X31" s="640"/>
      <c r="Y31" s="640"/>
      <c r="Z31" s="640"/>
    </row>
    <row r="32" spans="1:27" ht="12">
      <c r="A32" s="641" t="s">
        <v>196</v>
      </c>
      <c r="B32" s="642"/>
      <c r="C32" s="642"/>
      <c r="D32" s="642"/>
      <c r="E32" s="639"/>
      <c r="F32" s="639"/>
      <c r="G32" s="643"/>
      <c r="H32" s="643"/>
      <c r="I32" s="643"/>
      <c r="J32" s="643"/>
      <c r="K32" s="639"/>
      <c r="L32" s="639"/>
      <c r="M32" s="639"/>
      <c r="N32" s="639"/>
      <c r="O32" s="639"/>
      <c r="P32" s="639"/>
      <c r="Q32" s="639"/>
      <c r="X32" s="632"/>
      <c r="Y32" s="632"/>
      <c r="Z32" s="632"/>
    </row>
    <row r="33" spans="1:26" s="647" customFormat="1" ht="12.75">
      <c r="A33" s="642"/>
      <c r="B33" s="642"/>
      <c r="C33" s="642"/>
      <c r="D33" s="642"/>
      <c r="E33" s="644"/>
      <c r="F33" s="644"/>
      <c r="G33" s="645"/>
      <c r="H33" s="646"/>
      <c r="I33" s="646"/>
      <c r="J33" s="646"/>
      <c r="K33" s="644"/>
      <c r="L33" s="644"/>
      <c r="M33" s="644"/>
      <c r="N33" s="644"/>
      <c r="O33" s="644"/>
      <c r="P33" s="644"/>
      <c r="Q33" s="644"/>
      <c r="X33" s="632"/>
      <c r="Y33" s="648"/>
      <c r="Z33" s="648"/>
    </row>
    <row r="34" spans="1:26">
      <c r="X34" s="632"/>
      <c r="Y34" s="632"/>
      <c r="Z34" s="632"/>
    </row>
    <row r="35" spans="1:26">
      <c r="X35" s="632"/>
      <c r="Y35" s="632"/>
      <c r="Z35" s="632"/>
    </row>
    <row r="36" spans="1:26">
      <c r="X36" s="632"/>
      <c r="Y36" s="632"/>
      <c r="Z36" s="632"/>
    </row>
    <row r="37" spans="1:26">
      <c r="X37" s="632"/>
      <c r="Y37" s="632"/>
      <c r="Z37" s="632"/>
    </row>
    <row r="38" spans="1:26">
      <c r="X38" s="632"/>
      <c r="Y38" s="632"/>
      <c r="Z38" s="632"/>
    </row>
    <row r="39" spans="1:26">
      <c r="X39" s="632"/>
      <c r="Y39" s="632"/>
      <c r="Z39" s="632"/>
    </row>
    <row r="40" spans="1:26">
      <c r="X40" s="632"/>
      <c r="Y40" s="632"/>
      <c r="Z40" s="632"/>
    </row>
    <row r="41" spans="1:26">
      <c r="X41" s="632"/>
      <c r="Y41" s="632"/>
      <c r="Z41" s="632"/>
    </row>
    <row r="42" spans="1:26">
      <c r="X42" s="632"/>
      <c r="Y42" s="632"/>
      <c r="Z42" s="632"/>
    </row>
    <row r="43" spans="1:26">
      <c r="X43" s="632"/>
      <c r="Y43" s="632"/>
      <c r="Z43" s="632"/>
    </row>
    <row r="44" spans="1:26">
      <c r="X44" s="632"/>
      <c r="Y44" s="632"/>
      <c r="Z44" s="632"/>
    </row>
    <row r="45" spans="1:26">
      <c r="X45" s="632"/>
      <c r="Y45" s="632"/>
      <c r="Z45" s="632"/>
    </row>
    <row r="46" spans="1:26">
      <c r="X46" s="632"/>
      <c r="Y46" s="632"/>
      <c r="Z46" s="632"/>
    </row>
    <row r="47" spans="1:26">
      <c r="X47" s="632"/>
      <c r="Y47" s="632"/>
      <c r="Z47" s="632"/>
    </row>
    <row r="48" spans="1:26">
      <c r="X48" s="632"/>
      <c r="Y48" s="632"/>
      <c r="Z48" s="632"/>
    </row>
    <row r="49" spans="24:26">
      <c r="X49" s="632"/>
      <c r="Y49" s="632"/>
      <c r="Z49" s="632"/>
    </row>
    <row r="50" spans="24:26">
      <c r="X50" s="632"/>
      <c r="Y50" s="632"/>
      <c r="Z50" s="632"/>
    </row>
    <row r="51" spans="24:26">
      <c r="X51" s="632"/>
      <c r="Y51" s="632"/>
      <c r="Z51" s="632"/>
    </row>
    <row r="52" spans="24:26">
      <c r="X52" s="632"/>
      <c r="Y52" s="632"/>
      <c r="Z52" s="632"/>
    </row>
    <row r="53" spans="24:26">
      <c r="X53" s="632"/>
      <c r="Y53" s="632"/>
      <c r="Z53" s="632"/>
    </row>
    <row r="54" spans="24:26">
      <c r="X54" s="632"/>
      <c r="Y54" s="632"/>
      <c r="Z54" s="632"/>
    </row>
    <row r="55" spans="24:26">
      <c r="X55" s="632"/>
      <c r="Y55" s="632"/>
      <c r="Z55" s="632"/>
    </row>
    <row r="56" spans="24:26">
      <c r="X56" s="632"/>
      <c r="Y56" s="632"/>
      <c r="Z56" s="632"/>
    </row>
    <row r="57" spans="24:26">
      <c r="X57" s="632"/>
      <c r="Y57" s="632"/>
      <c r="Z57" s="632"/>
    </row>
    <row r="58" spans="24:26">
      <c r="X58" s="632"/>
      <c r="Y58" s="632"/>
      <c r="Z58" s="632"/>
    </row>
    <row r="59" spans="24:26">
      <c r="X59" s="632"/>
      <c r="Y59" s="632"/>
      <c r="Z59" s="632"/>
    </row>
    <row r="60" spans="24:26">
      <c r="X60" s="632"/>
      <c r="Y60" s="632"/>
      <c r="Z60" s="632"/>
    </row>
  </sheetData>
  <sheetProtection selectLockedCells="1" selectUnlockedCells="1"/>
  <mergeCells count="1">
    <mergeCell ref="A31:D31"/>
  </mergeCells>
  <printOptions horizontalCentered="1" verticalCentered="1"/>
  <pageMargins left="0" right="0" top="0.98402777777777772" bottom="0.98402777777777772" header="0.51180555555555551" footer="0.51180555555555551"/>
  <pageSetup paperSize="9"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4"/>
  <sheetViews>
    <sheetView showGridLines="0" zoomScaleNormal="100" workbookViewId="0">
      <pane xSplit="1" topLeftCell="B1" activePane="topRight" state="frozen"/>
      <selection pane="topRight"/>
    </sheetView>
  </sheetViews>
  <sheetFormatPr baseColWidth="10" defaultColWidth="11" defaultRowHeight="12.75"/>
  <cols>
    <col min="1" max="1" width="56" style="51" customWidth="1"/>
    <col min="2" max="14" width="8.33203125" style="51" customWidth="1"/>
    <col min="15" max="16384" width="11" style="51"/>
  </cols>
  <sheetData>
    <row r="1" spans="1:14">
      <c r="A1" s="187" t="s">
        <v>118</v>
      </c>
      <c r="B1" s="188"/>
      <c r="C1" s="188"/>
    </row>
    <row r="2" spans="1:14">
      <c r="A2" s="55"/>
      <c r="B2" s="55"/>
      <c r="C2" s="55"/>
      <c r="D2" s="55"/>
      <c r="E2" s="55"/>
      <c r="F2" s="55"/>
      <c r="G2" s="55"/>
      <c r="H2" s="55"/>
      <c r="I2" s="99"/>
      <c r="N2" s="186" t="s">
        <v>121</v>
      </c>
    </row>
    <row r="3" spans="1:14">
      <c r="A3" s="56"/>
      <c r="B3" s="227">
        <v>2009</v>
      </c>
      <c r="C3" s="228">
        <v>2010</v>
      </c>
      <c r="D3" s="228">
        <v>2011</v>
      </c>
      <c r="E3" s="228">
        <v>2012</v>
      </c>
      <c r="F3" s="228">
        <v>2013</v>
      </c>
      <c r="G3" s="228">
        <v>2014</v>
      </c>
      <c r="H3" s="228">
        <v>2015</v>
      </c>
      <c r="I3" s="228">
        <v>2016</v>
      </c>
      <c r="J3" s="228">
        <v>2017</v>
      </c>
      <c r="K3" s="419">
        <v>2018</v>
      </c>
      <c r="L3" s="419">
        <v>2019</v>
      </c>
      <c r="M3" s="419">
        <v>2020</v>
      </c>
      <c r="N3" s="420">
        <v>2021</v>
      </c>
    </row>
    <row r="4" spans="1:14">
      <c r="A4" s="57" t="s">
        <v>14</v>
      </c>
      <c r="B4" s="229">
        <v>1345.5990000000002</v>
      </c>
      <c r="C4" s="230">
        <v>1354.8989999999999</v>
      </c>
      <c r="D4" s="230">
        <v>1356.8010000000002</v>
      </c>
      <c r="E4" s="230">
        <v>1349.6989999999998</v>
      </c>
      <c r="F4" s="230">
        <v>1347.3019999999999</v>
      </c>
      <c r="G4" s="230">
        <v>1344.8009999999999</v>
      </c>
      <c r="H4" s="230">
        <v>1344.0010000000002</v>
      </c>
      <c r="I4" s="231">
        <v>1357.202</v>
      </c>
      <c r="J4" s="231">
        <v>1373.1999999999998</v>
      </c>
      <c r="K4" s="421">
        <v>1392.002</v>
      </c>
      <c r="L4" s="421">
        <v>1413.6990000000001</v>
      </c>
      <c r="M4" s="421">
        <v>1404.3999999999999</v>
      </c>
      <c r="N4" s="232">
        <v>1425.0029999999999</v>
      </c>
    </row>
    <row r="5" spans="1:14">
      <c r="A5" s="65" t="s">
        <v>15</v>
      </c>
      <c r="B5" s="233">
        <v>49.9</v>
      </c>
      <c r="C5" s="230">
        <v>58.6</v>
      </c>
      <c r="D5" s="230">
        <v>54.9</v>
      </c>
      <c r="E5" s="230">
        <v>54.3</v>
      </c>
      <c r="F5" s="230">
        <v>59.1</v>
      </c>
      <c r="G5" s="230">
        <v>64.3</v>
      </c>
      <c r="H5" s="230">
        <v>71.7</v>
      </c>
      <c r="I5" s="230">
        <v>86.6</v>
      </c>
      <c r="J5" s="230">
        <v>105.7</v>
      </c>
      <c r="K5" s="421">
        <v>97.6</v>
      </c>
      <c r="L5" s="421">
        <v>104.3</v>
      </c>
      <c r="M5" s="421">
        <v>115.4</v>
      </c>
      <c r="N5" s="232">
        <v>122.4</v>
      </c>
    </row>
    <row r="6" spans="1:14" ht="13.5" thickBot="1">
      <c r="A6" s="118" t="s">
        <v>16</v>
      </c>
      <c r="B6" s="234">
        <v>57.823</v>
      </c>
      <c r="C6" s="234">
        <v>59.036999999999999</v>
      </c>
      <c r="D6" s="234">
        <v>59.353000000000002</v>
      </c>
      <c r="E6" s="234">
        <v>60.415999999999997</v>
      </c>
      <c r="F6" s="234">
        <v>61.981000000000002</v>
      </c>
      <c r="G6" s="234">
        <v>62.113</v>
      </c>
      <c r="H6" s="234">
        <v>68.007999999999996</v>
      </c>
      <c r="I6" s="234">
        <v>71.662000000000006</v>
      </c>
      <c r="J6" s="234">
        <v>78.436999999999998</v>
      </c>
      <c r="K6" s="422">
        <v>95.537999999999997</v>
      </c>
      <c r="L6" s="422">
        <v>116.651</v>
      </c>
      <c r="M6" s="422">
        <v>142.16800000000001</v>
      </c>
      <c r="N6" s="235">
        <v>171.13200000000001</v>
      </c>
    </row>
    <row r="7" spans="1:14" ht="13.5" thickTop="1">
      <c r="A7" s="58" t="s">
        <v>17</v>
      </c>
      <c r="B7" s="236">
        <f>B4+B6</f>
        <v>1403.4220000000003</v>
      </c>
      <c r="C7" s="237">
        <f t="shared" ref="C7:M7" si="0">C4+C6</f>
        <v>1413.9359999999999</v>
      </c>
      <c r="D7" s="237">
        <f t="shared" si="0"/>
        <v>1416.1540000000002</v>
      </c>
      <c r="E7" s="237">
        <f t="shared" si="0"/>
        <v>1410.1149999999998</v>
      </c>
      <c r="F7" s="237">
        <f t="shared" si="0"/>
        <v>1409.2829999999999</v>
      </c>
      <c r="G7" s="237">
        <f t="shared" si="0"/>
        <v>1406.914</v>
      </c>
      <c r="H7" s="237">
        <f t="shared" si="0"/>
        <v>1412.0090000000002</v>
      </c>
      <c r="I7" s="237">
        <f t="shared" si="0"/>
        <v>1428.864</v>
      </c>
      <c r="J7" s="237">
        <f t="shared" si="0"/>
        <v>1451.6369999999997</v>
      </c>
      <c r="K7" s="423">
        <f t="shared" si="0"/>
        <v>1487.54</v>
      </c>
      <c r="L7" s="423">
        <f t="shared" si="0"/>
        <v>1530.3500000000001</v>
      </c>
      <c r="M7" s="423">
        <f t="shared" si="0"/>
        <v>1546.5679999999998</v>
      </c>
      <c r="N7" s="238">
        <f t="shared" ref="N7" si="1">N4+N6</f>
        <v>1596.135</v>
      </c>
    </row>
    <row r="8" spans="1:14">
      <c r="A8" s="59" t="s">
        <v>18</v>
      </c>
      <c r="B8" s="239">
        <f>B4+B5+B6</f>
        <v>1453.3220000000003</v>
      </c>
      <c r="C8" s="240">
        <f t="shared" ref="C8:M8" si="2">C4+C5+C6</f>
        <v>1472.5359999999998</v>
      </c>
      <c r="D8" s="240">
        <f t="shared" si="2"/>
        <v>1471.0540000000003</v>
      </c>
      <c r="E8" s="240">
        <f t="shared" si="2"/>
        <v>1464.4149999999997</v>
      </c>
      <c r="F8" s="240">
        <f t="shared" si="2"/>
        <v>1468.3829999999998</v>
      </c>
      <c r="G8" s="240">
        <f t="shared" si="2"/>
        <v>1471.2139999999999</v>
      </c>
      <c r="H8" s="240">
        <f t="shared" si="2"/>
        <v>1483.7090000000003</v>
      </c>
      <c r="I8" s="240">
        <f t="shared" si="2"/>
        <v>1515.4639999999999</v>
      </c>
      <c r="J8" s="240">
        <f t="shared" si="2"/>
        <v>1557.3369999999998</v>
      </c>
      <c r="K8" s="424">
        <f t="shared" si="2"/>
        <v>1585.1399999999999</v>
      </c>
      <c r="L8" s="424">
        <f t="shared" si="2"/>
        <v>1634.65</v>
      </c>
      <c r="M8" s="424">
        <f t="shared" si="2"/>
        <v>1661.9679999999998</v>
      </c>
      <c r="N8" s="241">
        <f t="shared" ref="N8" si="3">N4+N5+N6</f>
        <v>1718.5350000000001</v>
      </c>
    </row>
    <row r="9" spans="1:14">
      <c r="A9" s="60" t="s">
        <v>19</v>
      </c>
      <c r="B9" s="61"/>
      <c r="C9" s="62"/>
      <c r="D9" s="62"/>
      <c r="E9" s="62"/>
      <c r="F9" s="62"/>
      <c r="G9" s="63"/>
      <c r="H9" s="63"/>
    </row>
    <row r="10" spans="1:14">
      <c r="A10" s="64" t="s">
        <v>182</v>
      </c>
      <c r="B10" s="63"/>
      <c r="C10" s="63"/>
      <c r="D10" s="63"/>
      <c r="E10" s="63"/>
      <c r="F10" s="63"/>
      <c r="G10" s="63"/>
      <c r="H10" s="63"/>
    </row>
    <row r="13" spans="1:14">
      <c r="B13" s="99"/>
      <c r="C13" s="99"/>
      <c r="D13" s="99"/>
      <c r="E13" s="99"/>
      <c r="F13" s="99"/>
      <c r="G13" s="99"/>
      <c r="H13" s="99"/>
      <c r="I13" s="99"/>
      <c r="J13" s="99"/>
    </row>
    <row r="14" spans="1:14">
      <c r="B14" s="99"/>
      <c r="C14" s="99"/>
      <c r="D14" s="99"/>
      <c r="E14" s="99"/>
      <c r="F14" s="99"/>
      <c r="G14" s="99"/>
      <c r="H14" s="99"/>
      <c r="I14" s="99"/>
      <c r="J14" s="99"/>
    </row>
  </sheetData>
  <sheetProtection selectLockedCells="1" selectUnlockedCells="1"/>
  <printOptions horizontalCentered="1" verticalCentered="1"/>
  <pageMargins left="0" right="0" top="0.98402777777777772" bottom="0.98402777777777772" header="0.51180555555555551" footer="0.51180555555555551"/>
  <pageSetup paperSize="9"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1"/>
  <sheetViews>
    <sheetView showGridLines="0" zoomScaleNormal="100" workbookViewId="0">
      <pane xSplit="1" topLeftCell="B1" activePane="topRight" state="frozen"/>
      <selection pane="topRight" activeCell="A10" sqref="A10"/>
    </sheetView>
  </sheetViews>
  <sheetFormatPr baseColWidth="10" defaultColWidth="11" defaultRowHeight="12.75"/>
  <cols>
    <col min="1" max="1" width="76.6640625" style="51" customWidth="1"/>
    <col min="2" max="12" width="9.83203125" style="51" customWidth="1"/>
    <col min="13" max="13" width="8.33203125" style="51" customWidth="1"/>
    <col min="14" max="16384" width="11" style="51"/>
  </cols>
  <sheetData>
    <row r="1" spans="1:18">
      <c r="A1" s="52" t="s">
        <v>116</v>
      </c>
    </row>
    <row r="2" spans="1:18">
      <c r="A2" s="52"/>
      <c r="F2" s="99"/>
      <c r="G2" s="99"/>
      <c r="H2" s="99"/>
      <c r="I2" s="99"/>
      <c r="K2" s="170"/>
      <c r="N2" s="170" t="s">
        <v>101</v>
      </c>
    </row>
    <row r="3" spans="1:18">
      <c r="A3" s="153"/>
      <c r="B3" s="173">
        <v>2009</v>
      </c>
      <c r="C3" s="174">
        <v>2010</v>
      </c>
      <c r="D3" s="174">
        <v>2011</v>
      </c>
      <c r="E3" s="174">
        <v>2012</v>
      </c>
      <c r="F3" s="174">
        <v>2013</v>
      </c>
      <c r="G3" s="174">
        <v>2014</v>
      </c>
      <c r="H3" s="174">
        <v>2015</v>
      </c>
      <c r="I3" s="174">
        <v>2016</v>
      </c>
      <c r="J3" s="174">
        <v>2017</v>
      </c>
      <c r="K3" s="174">
        <v>2018</v>
      </c>
      <c r="L3" s="174">
        <v>2019</v>
      </c>
      <c r="M3" s="174">
        <v>2020</v>
      </c>
      <c r="N3" s="425">
        <v>2021</v>
      </c>
    </row>
    <row r="4" spans="1:18">
      <c r="A4" s="154" t="s">
        <v>20</v>
      </c>
      <c r="B4" s="159">
        <v>29420</v>
      </c>
      <c r="C4" s="160">
        <v>29854</v>
      </c>
      <c r="D4" s="160">
        <v>30034</v>
      </c>
      <c r="E4" s="160">
        <v>30768</v>
      </c>
      <c r="F4" s="160">
        <v>32212</v>
      </c>
      <c r="G4" s="160">
        <v>33377</v>
      </c>
      <c r="H4" s="161">
        <v>35869</v>
      </c>
      <c r="I4" s="161">
        <v>37294</v>
      </c>
      <c r="J4" s="161">
        <v>40133</v>
      </c>
      <c r="K4" s="161">
        <v>44091</v>
      </c>
      <c r="L4" s="161">
        <v>48366</v>
      </c>
      <c r="M4" s="161">
        <v>49102</v>
      </c>
      <c r="N4" s="426">
        <v>50742</v>
      </c>
    </row>
    <row r="5" spans="1:18">
      <c r="A5" s="156" t="s">
        <v>122</v>
      </c>
      <c r="B5" s="159">
        <v>21814</v>
      </c>
      <c r="C5" s="160">
        <v>21980</v>
      </c>
      <c r="D5" s="160">
        <v>21792</v>
      </c>
      <c r="E5" s="160">
        <v>21499</v>
      </c>
      <c r="F5" s="160">
        <v>20845</v>
      </c>
      <c r="G5" s="160">
        <v>19604</v>
      </c>
      <c r="H5" s="160">
        <v>20773</v>
      </c>
      <c r="I5" s="160">
        <v>19690</v>
      </c>
      <c r="J5" s="160">
        <v>18846</v>
      </c>
      <c r="K5" s="160">
        <v>18511</v>
      </c>
      <c r="L5" s="160">
        <v>19194</v>
      </c>
      <c r="M5" s="160">
        <v>19709</v>
      </c>
      <c r="N5" s="155">
        <v>20364</v>
      </c>
    </row>
    <row r="6" spans="1:18" ht="12" customHeight="1">
      <c r="A6" s="157" t="s">
        <v>183</v>
      </c>
      <c r="B6" s="159">
        <v>894</v>
      </c>
      <c r="C6" s="160">
        <v>958</v>
      </c>
      <c r="D6" s="160">
        <v>969</v>
      </c>
      <c r="E6" s="160">
        <v>1005</v>
      </c>
      <c r="F6" s="160">
        <v>951</v>
      </c>
      <c r="G6" s="160">
        <v>1052</v>
      </c>
      <c r="H6" s="160">
        <v>2586</v>
      </c>
      <c r="I6" s="160">
        <v>6659</v>
      </c>
      <c r="J6" s="160">
        <v>11434</v>
      </c>
      <c r="K6" s="160">
        <v>25090</v>
      </c>
      <c r="L6" s="160">
        <v>41044</v>
      </c>
      <c r="M6" s="160">
        <v>65355</v>
      </c>
      <c r="N6" s="155">
        <v>92141</v>
      </c>
    </row>
    <row r="7" spans="1:18">
      <c r="A7" s="165" t="s">
        <v>21</v>
      </c>
      <c r="B7" s="167">
        <v>5695</v>
      </c>
      <c r="C7" s="168">
        <v>6245</v>
      </c>
      <c r="D7" s="168">
        <v>6558</v>
      </c>
      <c r="E7" s="168">
        <v>7144</v>
      </c>
      <c r="F7" s="168">
        <v>7973</v>
      </c>
      <c r="G7" s="168">
        <v>8080</v>
      </c>
      <c r="H7" s="168">
        <v>8780</v>
      </c>
      <c r="I7" s="168">
        <v>8019</v>
      </c>
      <c r="J7" s="168">
        <v>8024</v>
      </c>
      <c r="K7" s="168">
        <v>7846</v>
      </c>
      <c r="L7" s="168">
        <v>8047</v>
      </c>
      <c r="M7" s="168">
        <v>8002</v>
      </c>
      <c r="N7" s="166">
        <v>7885</v>
      </c>
    </row>
    <row r="8" spans="1:18">
      <c r="A8" s="158" t="s">
        <v>22</v>
      </c>
      <c r="B8" s="162">
        <v>57823</v>
      </c>
      <c r="C8" s="163">
        <v>59037</v>
      </c>
      <c r="D8" s="163">
        <v>59353</v>
      </c>
      <c r="E8" s="163">
        <v>60416</v>
      </c>
      <c r="F8" s="163">
        <v>61981</v>
      </c>
      <c r="G8" s="163">
        <v>62113</v>
      </c>
      <c r="H8" s="163">
        <v>68008</v>
      </c>
      <c r="I8" s="163">
        <v>71662</v>
      </c>
      <c r="J8" s="163">
        <v>78437</v>
      </c>
      <c r="K8" s="163">
        <v>95538</v>
      </c>
      <c r="L8" s="163">
        <v>116651</v>
      </c>
      <c r="M8" s="163">
        <v>142168</v>
      </c>
      <c r="N8" s="427">
        <v>171132</v>
      </c>
    </row>
    <row r="9" spans="1:18">
      <c r="A9" s="171" t="s">
        <v>102</v>
      </c>
      <c r="B9" s="548"/>
      <c r="C9" s="548"/>
      <c r="D9" s="548"/>
      <c r="E9" s="548"/>
      <c r="F9" s="548"/>
      <c r="G9" s="548"/>
      <c r="H9" s="548"/>
      <c r="I9" s="548"/>
      <c r="J9" s="548"/>
      <c r="K9" s="548"/>
      <c r="L9" s="548"/>
      <c r="M9" s="548"/>
      <c r="N9" s="548"/>
      <c r="O9" s="150"/>
      <c r="P9" s="150"/>
      <c r="Q9" s="150"/>
      <c r="R9" s="150"/>
    </row>
    <row r="10" spans="1:18">
      <c r="A10" s="171" t="s">
        <v>103</v>
      </c>
      <c r="B10" s="150"/>
      <c r="C10" s="150"/>
      <c r="D10" s="150"/>
      <c r="E10" s="150"/>
      <c r="F10" s="150"/>
      <c r="J10" s="150"/>
      <c r="K10" s="428"/>
      <c r="L10" s="432"/>
      <c r="M10" s="150"/>
      <c r="N10" s="150"/>
      <c r="O10" s="150"/>
      <c r="P10" s="150"/>
      <c r="Q10" s="150"/>
      <c r="R10" s="150"/>
    </row>
    <row r="11" spans="1:18">
      <c r="A11" s="171" t="s">
        <v>19</v>
      </c>
      <c r="B11" s="150"/>
      <c r="C11" s="150"/>
      <c r="D11" s="150"/>
      <c r="E11" s="150"/>
      <c r="F11" s="150"/>
      <c r="J11" s="150"/>
      <c r="K11" s="428"/>
      <c r="L11" s="428"/>
      <c r="M11" s="150"/>
      <c r="N11" s="150"/>
      <c r="O11" s="150"/>
      <c r="P11" s="150"/>
      <c r="Q11" s="150"/>
      <c r="R11" s="150"/>
    </row>
    <row r="12" spans="1:18">
      <c r="A12" s="172" t="s">
        <v>104</v>
      </c>
      <c r="B12" s="150"/>
      <c r="C12" s="150"/>
      <c r="D12" s="150"/>
      <c r="E12" s="150"/>
      <c r="F12" s="150"/>
      <c r="J12" s="150"/>
      <c r="K12" s="428"/>
      <c r="L12" s="428"/>
      <c r="M12" s="150"/>
      <c r="N12" s="150"/>
      <c r="O12" s="150"/>
      <c r="P12" s="150"/>
      <c r="Q12" s="150"/>
      <c r="R12" s="150"/>
    </row>
    <row r="13" spans="1:18">
      <c r="K13" s="429"/>
      <c r="L13" s="429"/>
    </row>
    <row r="14" spans="1:18">
      <c r="A14" s="149" t="s">
        <v>100</v>
      </c>
      <c r="B14" s="150"/>
      <c r="C14" s="150"/>
      <c r="D14" s="150"/>
      <c r="E14" s="150"/>
      <c r="F14" s="150"/>
      <c r="G14" s="150"/>
      <c r="H14" s="150"/>
      <c r="I14" s="150"/>
      <c r="J14" s="150"/>
      <c r="K14" s="428"/>
      <c r="L14" s="428"/>
    </row>
    <row r="15" spans="1:18">
      <c r="A15" s="151"/>
      <c r="B15" s="152"/>
      <c r="C15" s="152"/>
      <c r="D15" s="152"/>
      <c r="E15" s="152"/>
      <c r="F15" s="152"/>
      <c r="G15" s="152"/>
      <c r="H15" s="152"/>
      <c r="I15" s="152"/>
      <c r="J15" s="164"/>
      <c r="K15" s="185"/>
      <c r="M15" s="185"/>
      <c r="N15" s="185" t="s">
        <v>93</v>
      </c>
    </row>
    <row r="16" spans="1:18">
      <c r="A16" s="153"/>
      <c r="B16" s="173">
        <v>2009</v>
      </c>
      <c r="C16" s="174">
        <v>2010</v>
      </c>
      <c r="D16" s="174">
        <v>2011</v>
      </c>
      <c r="E16" s="174">
        <v>2012</v>
      </c>
      <c r="F16" s="174">
        <v>2013</v>
      </c>
      <c r="G16" s="174">
        <v>2014</v>
      </c>
      <c r="H16" s="174">
        <v>2015</v>
      </c>
      <c r="I16" s="174">
        <v>2016</v>
      </c>
      <c r="J16" s="174">
        <v>2017</v>
      </c>
      <c r="K16" s="174">
        <v>2018</v>
      </c>
      <c r="L16" s="174">
        <v>2019</v>
      </c>
      <c r="M16" s="174">
        <v>2020</v>
      </c>
      <c r="N16" s="425">
        <v>2021</v>
      </c>
    </row>
    <row r="17" spans="1:14">
      <c r="A17" s="154" t="s">
        <v>20</v>
      </c>
      <c r="B17" s="175">
        <v>0.39768864717878993</v>
      </c>
      <c r="C17" s="176">
        <v>1.088631339184029</v>
      </c>
      <c r="D17" s="176">
        <v>1.5648931211293866</v>
      </c>
      <c r="E17" s="176">
        <v>2.0508320332813312</v>
      </c>
      <c r="F17" s="176">
        <v>3.4055631441698746</v>
      </c>
      <c r="G17" s="176">
        <v>6.6183299877160922</v>
      </c>
      <c r="H17" s="177">
        <v>8.4139507652847865</v>
      </c>
      <c r="I17" s="177">
        <v>10.93473480988899</v>
      </c>
      <c r="J17" s="177">
        <v>14.810754242144869</v>
      </c>
      <c r="K17" s="177">
        <v>21.723254178857363</v>
      </c>
      <c r="L17" s="177">
        <v>27.314642517470951</v>
      </c>
      <c r="M17" s="177">
        <v>28.169931978330823</v>
      </c>
      <c r="N17" s="430">
        <v>29.992905285562255</v>
      </c>
    </row>
    <row r="18" spans="1:14">
      <c r="A18" s="156" t="s">
        <v>123</v>
      </c>
      <c r="B18" s="175">
        <v>1.0406161180893005</v>
      </c>
      <c r="C18" s="176">
        <v>2.1201091901728844</v>
      </c>
      <c r="D18" s="176">
        <v>2.7395374449339207</v>
      </c>
      <c r="E18" s="176">
        <v>3.1164240197218476</v>
      </c>
      <c r="F18" s="176">
        <v>3.6891340849124492</v>
      </c>
      <c r="G18" s="176">
        <v>4.488879820444807</v>
      </c>
      <c r="H18" s="176">
        <v>4.7224762913397198</v>
      </c>
      <c r="I18" s="176">
        <v>5.7186389029964451</v>
      </c>
      <c r="J18" s="176">
        <v>6.5796455481269236</v>
      </c>
      <c r="K18" s="176">
        <v>8.7245421641186329</v>
      </c>
      <c r="L18" s="176">
        <v>11.951651557778472</v>
      </c>
      <c r="M18" s="176">
        <v>14.049419047135826</v>
      </c>
      <c r="N18" s="178">
        <v>16.887644863484581</v>
      </c>
    </row>
    <row r="19" spans="1:14" ht="12.75" customHeight="1">
      <c r="A19" s="157" t="s">
        <v>183</v>
      </c>
      <c r="B19" s="179">
        <v>13.870246085011185</v>
      </c>
      <c r="C19" s="180">
        <v>27.55741127348643</v>
      </c>
      <c r="D19" s="180">
        <v>33.023735810113521</v>
      </c>
      <c r="E19" s="180">
        <v>34.82587064676617</v>
      </c>
      <c r="F19" s="180">
        <v>39.642481598317559</v>
      </c>
      <c r="G19" s="180">
        <v>48.00380228136882</v>
      </c>
      <c r="H19" s="180">
        <v>78.306264501160086</v>
      </c>
      <c r="I19" s="180">
        <v>91.785553386394355</v>
      </c>
      <c r="J19" s="180">
        <v>95.233514080811617</v>
      </c>
      <c r="K19" s="180">
        <v>97.53288162614588</v>
      </c>
      <c r="L19" s="180">
        <v>97.600136438943579</v>
      </c>
      <c r="M19" s="180">
        <v>98.09807971846071</v>
      </c>
      <c r="N19" s="181">
        <v>97.002420203818062</v>
      </c>
    </row>
    <row r="20" spans="1:14">
      <c r="A20" s="158" t="s">
        <v>22</v>
      </c>
      <c r="B20" s="182">
        <v>1.4129325700845685</v>
      </c>
      <c r="C20" s="183">
        <v>3.101444856615343</v>
      </c>
      <c r="D20" s="183">
        <v>4.1935538220477486</v>
      </c>
      <c r="E20" s="183">
        <v>5.3115068855932206</v>
      </c>
      <c r="F20" s="183">
        <v>7.1731659702166795</v>
      </c>
      <c r="G20" s="183">
        <v>9.6871830373673795</v>
      </c>
      <c r="H20" s="183">
        <v>12.338254323020822</v>
      </c>
      <c r="I20" s="183">
        <v>18.825877033853367</v>
      </c>
      <c r="J20" s="183">
        <v>25.727654040822571</v>
      </c>
      <c r="K20" s="183">
        <v>39.620883836797923</v>
      </c>
      <c r="L20" s="183">
        <v>49.6738133406486</v>
      </c>
      <c r="M20" s="183">
        <v>58.48503179337122</v>
      </c>
      <c r="N20" s="431">
        <v>64.787415562256029</v>
      </c>
    </row>
    <row r="21" spans="1:14">
      <c r="A21" s="171" t="s">
        <v>102</v>
      </c>
      <c r="B21" s="184"/>
      <c r="C21" s="184"/>
      <c r="D21" s="184"/>
      <c r="E21" s="184"/>
      <c r="F21" s="184"/>
      <c r="G21" s="184"/>
      <c r="H21" s="184"/>
      <c r="I21" s="184"/>
      <c r="J21" s="184"/>
      <c r="K21" s="150"/>
    </row>
    <row r="22" spans="1:14">
      <c r="A22" s="171" t="s">
        <v>103</v>
      </c>
      <c r="B22" s="184"/>
      <c r="C22" s="184"/>
      <c r="D22" s="184"/>
      <c r="E22" s="184"/>
      <c r="F22" s="184"/>
      <c r="G22" s="184"/>
      <c r="H22" s="184"/>
      <c r="I22" s="184"/>
      <c r="J22" s="184"/>
      <c r="K22" s="150"/>
    </row>
    <row r="23" spans="1:14">
      <c r="A23" s="171" t="s">
        <v>19</v>
      </c>
      <c r="B23" s="184"/>
      <c r="C23" s="184"/>
      <c r="D23" s="184"/>
      <c r="E23" s="184"/>
      <c r="F23" s="184"/>
      <c r="G23" s="184"/>
      <c r="H23" s="184"/>
      <c r="I23" s="184"/>
      <c r="J23" s="184"/>
    </row>
    <row r="24" spans="1:14">
      <c r="A24" s="172" t="s">
        <v>104</v>
      </c>
      <c r="B24" s="184"/>
      <c r="C24" s="184"/>
      <c r="D24" s="184"/>
      <c r="E24" s="184"/>
      <c r="F24" s="184"/>
      <c r="G24" s="184"/>
      <c r="H24" s="184"/>
      <c r="I24" s="184"/>
      <c r="J24" s="184"/>
    </row>
    <row r="25" spans="1:14">
      <c r="B25" s="184"/>
      <c r="C25" s="184"/>
      <c r="D25" s="184"/>
      <c r="E25" s="184"/>
      <c r="F25" s="184"/>
      <c r="G25" s="184"/>
      <c r="H25" s="184"/>
      <c r="I25" s="184"/>
      <c r="J25" s="184"/>
    </row>
    <row r="28" spans="1:14">
      <c r="B28" s="99"/>
      <c r="C28" s="99"/>
      <c r="D28" s="99"/>
      <c r="E28" s="99"/>
      <c r="F28" s="99"/>
      <c r="G28" s="99"/>
      <c r="H28" s="99"/>
      <c r="I28" s="99"/>
      <c r="J28" s="99"/>
    </row>
    <row r="29" spans="1:14">
      <c r="B29" s="99"/>
      <c r="C29" s="99"/>
      <c r="D29" s="99"/>
      <c r="E29" s="99"/>
      <c r="F29" s="99"/>
      <c r="G29" s="99"/>
      <c r="H29" s="99"/>
      <c r="I29" s="99"/>
      <c r="J29" s="99"/>
    </row>
    <row r="30" spans="1:14">
      <c r="B30" s="99"/>
      <c r="C30" s="99"/>
      <c r="D30" s="99"/>
      <c r="E30" s="99"/>
      <c r="F30" s="99"/>
      <c r="G30" s="99"/>
      <c r="H30" s="99"/>
      <c r="I30" s="99"/>
      <c r="J30" s="99"/>
    </row>
    <row r="31" spans="1:14">
      <c r="B31" s="99"/>
      <c r="C31" s="99"/>
      <c r="D31" s="99"/>
      <c r="E31" s="99"/>
      <c r="F31" s="99"/>
      <c r="G31" s="99"/>
      <c r="H31" s="99"/>
      <c r="I31" s="99"/>
      <c r="J31" s="99"/>
    </row>
  </sheetData>
  <sheetProtection selectLockedCells="1" selectUnlockedCells="1"/>
  <printOptions horizontalCentered="1" verticalCentered="1"/>
  <pageMargins left="0.78749999999999998" right="0.78749999999999998" top="0.98402777777777772" bottom="0.98402777777777772" header="0.51180555555555551" footer="0.51180555555555551"/>
  <pageSetup paperSize="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9"/>
  <sheetViews>
    <sheetView showGridLines="0" workbookViewId="0">
      <pane xSplit="1" topLeftCell="B1" activePane="topRight" state="frozen"/>
      <selection pane="topRight"/>
    </sheetView>
  </sheetViews>
  <sheetFormatPr baseColWidth="10" defaultColWidth="12" defaultRowHeight="12.75"/>
  <cols>
    <col min="1" max="1" width="51.83203125" style="126" bestFit="1" customWidth="1"/>
    <col min="2" max="10" width="9.83203125" style="126" customWidth="1"/>
    <col min="11" max="16384" width="12" style="126"/>
  </cols>
  <sheetData>
    <row r="1" spans="1:12">
      <c r="A1" s="124" t="s">
        <v>92</v>
      </c>
      <c r="B1" s="125"/>
      <c r="C1" s="125"/>
      <c r="D1" s="125"/>
      <c r="E1" s="125"/>
      <c r="F1" s="125"/>
      <c r="G1" s="125"/>
      <c r="H1" s="125"/>
    </row>
    <row r="2" spans="1:12">
      <c r="A2" s="127"/>
      <c r="B2" s="125"/>
      <c r="C2" s="125"/>
      <c r="D2" s="125"/>
      <c r="E2" s="125"/>
      <c r="G2" s="125"/>
      <c r="L2" s="128" t="s">
        <v>93</v>
      </c>
    </row>
    <row r="3" spans="1:12">
      <c r="A3" s="125"/>
      <c r="B3" s="410">
        <v>2012</v>
      </c>
      <c r="C3" s="141">
        <v>2013</v>
      </c>
      <c r="D3" s="141">
        <v>2014</v>
      </c>
      <c r="E3" s="141">
        <v>2015</v>
      </c>
      <c r="F3" s="141">
        <v>2016</v>
      </c>
      <c r="G3" s="141">
        <v>2017</v>
      </c>
      <c r="H3" s="141">
        <v>2018</v>
      </c>
      <c r="I3" s="141">
        <v>2019</v>
      </c>
      <c r="J3" s="141">
        <v>2020</v>
      </c>
      <c r="K3" s="141">
        <v>2021</v>
      </c>
      <c r="L3" s="141">
        <v>2022</v>
      </c>
    </row>
    <row r="4" spans="1:12">
      <c r="A4" s="411" t="s">
        <v>3</v>
      </c>
      <c r="B4" s="135">
        <v>25.7</v>
      </c>
      <c r="C4" s="135">
        <v>25.8</v>
      </c>
      <c r="D4" s="135">
        <v>25.8</v>
      </c>
      <c r="E4" s="135">
        <v>25.8</v>
      </c>
      <c r="F4" s="135">
        <v>25.8</v>
      </c>
      <c r="G4" s="135">
        <v>26.5</v>
      </c>
      <c r="H4" s="135">
        <v>26.7</v>
      </c>
      <c r="I4" s="135">
        <v>28</v>
      </c>
      <c r="J4" s="135">
        <v>27.8</v>
      </c>
      <c r="K4" s="135">
        <v>27.7</v>
      </c>
      <c r="L4" s="135">
        <v>27.8</v>
      </c>
    </row>
    <row r="5" spans="1:12">
      <c r="A5" s="412" t="s">
        <v>212</v>
      </c>
      <c r="B5" s="137">
        <v>22.3</v>
      </c>
      <c r="C5" s="137">
        <v>22.6</v>
      </c>
      <c r="D5" s="137">
        <v>22.6</v>
      </c>
      <c r="E5" s="137">
        <v>22.6</v>
      </c>
      <c r="F5" s="137">
        <v>22.6</v>
      </c>
      <c r="G5" s="137">
        <v>23.6</v>
      </c>
      <c r="H5" s="137">
        <v>23.6</v>
      </c>
      <c r="I5" s="137">
        <v>26.5</v>
      </c>
      <c r="J5" s="137">
        <v>25.8</v>
      </c>
      <c r="K5" s="137">
        <v>25.5</v>
      </c>
      <c r="L5" s="137">
        <v>25.3</v>
      </c>
    </row>
    <row r="6" spans="1:12">
      <c r="A6" s="412" t="s">
        <v>94</v>
      </c>
      <c r="B6" s="137">
        <v>19</v>
      </c>
      <c r="C6" s="137">
        <v>19.3</v>
      </c>
      <c r="D6" s="137">
        <v>19.5</v>
      </c>
      <c r="E6" s="137">
        <v>19.600000000000001</v>
      </c>
      <c r="F6" s="137">
        <v>19.7</v>
      </c>
      <c r="G6" s="137">
        <v>20.2</v>
      </c>
      <c r="H6" s="137">
        <v>20.8</v>
      </c>
      <c r="I6" s="137">
        <v>20.9</v>
      </c>
      <c r="J6" s="137">
        <v>21.1</v>
      </c>
      <c r="K6" s="137">
        <v>21.3</v>
      </c>
      <c r="L6" s="137">
        <v>21.5</v>
      </c>
    </row>
    <row r="7" spans="1:12">
      <c r="A7" s="412" t="s">
        <v>95</v>
      </c>
      <c r="B7" s="137">
        <v>25.4</v>
      </c>
      <c r="C7" s="137">
        <v>25.6</v>
      </c>
      <c r="D7" s="137">
        <v>25.5</v>
      </c>
      <c r="E7" s="137">
        <v>25.4</v>
      </c>
      <c r="F7" s="137">
        <v>25.4</v>
      </c>
      <c r="G7" s="137">
        <v>25.9</v>
      </c>
      <c r="H7" s="137">
        <v>26</v>
      </c>
      <c r="I7" s="137">
        <v>26</v>
      </c>
      <c r="J7" s="137">
        <v>26.5</v>
      </c>
      <c r="K7" s="137">
        <v>26.2</v>
      </c>
      <c r="L7" s="137">
        <v>26.6</v>
      </c>
    </row>
    <row r="8" spans="1:12">
      <c r="A8" s="412" t="s">
        <v>77</v>
      </c>
      <c r="B8" s="137">
        <v>43.9</v>
      </c>
      <c r="C8" s="137">
        <v>44.1</v>
      </c>
      <c r="D8" s="137">
        <v>44.3</v>
      </c>
      <c r="E8" s="137">
        <v>44.1</v>
      </c>
      <c r="F8" s="137">
        <v>44.1</v>
      </c>
      <c r="G8" s="137">
        <v>44.3</v>
      </c>
      <c r="H8" s="137">
        <v>44.5</v>
      </c>
      <c r="I8" s="137">
        <v>44.5</v>
      </c>
      <c r="J8" s="137">
        <v>43.8</v>
      </c>
      <c r="K8" s="137">
        <v>44.5</v>
      </c>
      <c r="L8" s="137">
        <v>44.4</v>
      </c>
    </row>
    <row r="9" spans="1:12">
      <c r="A9" s="412" t="s">
        <v>78</v>
      </c>
      <c r="B9" s="137">
        <v>28.6</v>
      </c>
      <c r="C9" s="137">
        <v>29.6</v>
      </c>
      <c r="D9" s="137">
        <v>30</v>
      </c>
      <c r="E9" s="137">
        <v>29.4</v>
      </c>
      <c r="F9" s="137">
        <v>30.6</v>
      </c>
      <c r="G9" s="137">
        <v>31.8</v>
      </c>
      <c r="H9" s="137">
        <v>38.6</v>
      </c>
      <c r="I9" s="137">
        <v>37.9</v>
      </c>
      <c r="J9" s="137">
        <v>34.5</v>
      </c>
      <c r="K9" s="137">
        <v>30.8</v>
      </c>
      <c r="L9" s="137">
        <v>32</v>
      </c>
    </row>
    <row r="10" spans="1:12">
      <c r="A10" s="412" t="s">
        <v>96</v>
      </c>
      <c r="B10" s="368">
        <v>27.7</v>
      </c>
      <c r="C10" s="368">
        <v>28.1</v>
      </c>
      <c r="D10" s="368">
        <v>28.5</v>
      </c>
      <c r="E10" s="368">
        <v>28.6</v>
      </c>
      <c r="F10" s="368">
        <v>28.6</v>
      </c>
      <c r="G10" s="368">
        <v>29.9</v>
      </c>
      <c r="H10" s="368">
        <v>30.4</v>
      </c>
      <c r="I10" s="368">
        <v>30</v>
      </c>
      <c r="J10" s="368">
        <v>30.5</v>
      </c>
      <c r="K10" s="368">
        <v>30.6</v>
      </c>
      <c r="L10" s="368">
        <v>30.6</v>
      </c>
    </row>
    <row r="11" spans="1:12" s="607" customFormat="1">
      <c r="A11" s="413" t="s">
        <v>130</v>
      </c>
      <c r="B11" s="369">
        <v>27.2</v>
      </c>
      <c r="C11" s="369">
        <v>27.2</v>
      </c>
      <c r="D11" s="369">
        <v>27.8</v>
      </c>
      <c r="E11" s="369">
        <v>28.1</v>
      </c>
      <c r="F11" s="369">
        <v>28</v>
      </c>
      <c r="G11" s="369">
        <v>30.1</v>
      </c>
      <c r="H11" s="369">
        <v>30.3</v>
      </c>
      <c r="I11" s="369">
        <v>29.7</v>
      </c>
      <c r="J11" s="369">
        <v>31.1</v>
      </c>
      <c r="K11" s="369">
        <v>31</v>
      </c>
      <c r="L11" s="369">
        <v>30.6</v>
      </c>
    </row>
    <row r="12" spans="1:12">
      <c r="A12" s="414" t="s">
        <v>36</v>
      </c>
      <c r="B12" s="129">
        <v>10.8</v>
      </c>
      <c r="C12" s="129">
        <v>10.7</v>
      </c>
      <c r="D12" s="129">
        <v>10.7</v>
      </c>
      <c r="E12" s="129">
        <v>10.6</v>
      </c>
      <c r="F12" s="129">
        <v>10.6</v>
      </c>
      <c r="G12" s="129">
        <v>11.1</v>
      </c>
      <c r="H12" s="129">
        <v>11.3</v>
      </c>
      <c r="I12" s="129">
        <v>11.2</v>
      </c>
      <c r="J12" s="129">
        <v>11.2</v>
      </c>
      <c r="K12" s="129">
        <v>11.3</v>
      </c>
      <c r="L12" s="129">
        <v>11.6</v>
      </c>
    </row>
    <row r="13" spans="1:12">
      <c r="A13" s="412" t="s">
        <v>4</v>
      </c>
      <c r="B13" s="137">
        <v>10.1</v>
      </c>
      <c r="C13" s="137">
        <v>10.1</v>
      </c>
      <c r="D13" s="137">
        <v>10</v>
      </c>
      <c r="E13" s="137">
        <v>10</v>
      </c>
      <c r="F13" s="137">
        <v>10</v>
      </c>
      <c r="G13" s="137">
        <v>10.4</v>
      </c>
      <c r="H13" s="137">
        <v>10.8</v>
      </c>
      <c r="I13" s="137">
        <v>10.7</v>
      </c>
      <c r="J13" s="137">
        <v>10.7</v>
      </c>
      <c r="K13" s="137">
        <v>10.7</v>
      </c>
      <c r="L13" s="137">
        <v>11</v>
      </c>
    </row>
    <row r="14" spans="1:12">
      <c r="A14" s="412" t="s">
        <v>5</v>
      </c>
      <c r="B14" s="137">
        <v>20.8</v>
      </c>
      <c r="C14" s="137">
        <v>20.6</v>
      </c>
      <c r="D14" s="137">
        <v>20.6</v>
      </c>
      <c r="E14" s="137">
        <v>20.2</v>
      </c>
      <c r="F14" s="137">
        <v>20.2</v>
      </c>
      <c r="G14" s="137">
        <v>21.8</v>
      </c>
      <c r="H14" s="137">
        <v>22.8</v>
      </c>
      <c r="I14" s="137">
        <v>23.1</v>
      </c>
      <c r="J14" s="137">
        <v>23</v>
      </c>
      <c r="K14" s="137">
        <v>23.1</v>
      </c>
      <c r="L14" s="137">
        <v>23.2</v>
      </c>
    </row>
    <row r="15" spans="1:12">
      <c r="A15" s="412" t="s">
        <v>77</v>
      </c>
      <c r="B15" s="137">
        <v>20.2</v>
      </c>
      <c r="C15" s="137">
        <v>19.8</v>
      </c>
      <c r="D15" s="137">
        <v>20</v>
      </c>
      <c r="E15" s="137">
        <v>20.100000000000001</v>
      </c>
      <c r="F15" s="137">
        <v>20.2</v>
      </c>
      <c r="G15" s="137">
        <v>20.3</v>
      </c>
      <c r="H15" s="137">
        <v>14</v>
      </c>
      <c r="I15" s="137">
        <v>13.7</v>
      </c>
      <c r="J15" s="137">
        <v>13.2</v>
      </c>
      <c r="K15" s="137">
        <v>12.8</v>
      </c>
      <c r="L15" s="137">
        <v>12.8</v>
      </c>
    </row>
    <row r="16" spans="1:12">
      <c r="A16" s="412" t="s">
        <v>78</v>
      </c>
      <c r="B16" s="137">
        <v>30.3</v>
      </c>
      <c r="C16" s="137">
        <v>27.1</v>
      </c>
      <c r="D16" s="137">
        <v>27.4</v>
      </c>
      <c r="E16" s="137">
        <v>28.3</v>
      </c>
      <c r="F16" s="137">
        <v>28.7</v>
      </c>
      <c r="G16" s="137">
        <v>29.9</v>
      </c>
      <c r="H16" s="137">
        <v>44.1</v>
      </c>
      <c r="I16" s="137">
        <v>42.2</v>
      </c>
      <c r="J16" s="137">
        <v>35.1</v>
      </c>
      <c r="K16" s="137">
        <v>34.5</v>
      </c>
      <c r="L16" s="137">
        <v>35.200000000000003</v>
      </c>
    </row>
    <row r="17" spans="1:18">
      <c r="A17" s="414" t="s">
        <v>6</v>
      </c>
      <c r="B17" s="129">
        <v>30.2</v>
      </c>
      <c r="C17" s="129">
        <v>30.4</v>
      </c>
      <c r="D17" s="129">
        <v>30.5</v>
      </c>
      <c r="E17" s="129">
        <v>30.3</v>
      </c>
      <c r="F17" s="129">
        <v>29.9</v>
      </c>
      <c r="G17" s="129">
        <v>30.2</v>
      </c>
      <c r="H17" s="129">
        <v>30.7</v>
      </c>
      <c r="I17" s="129">
        <v>27.8</v>
      </c>
      <c r="J17" s="129">
        <v>27.7</v>
      </c>
      <c r="K17" s="129">
        <v>28</v>
      </c>
      <c r="L17" s="129">
        <v>28.4</v>
      </c>
    </row>
    <row r="18" spans="1:18">
      <c r="A18" s="412" t="s">
        <v>7</v>
      </c>
      <c r="B18" s="137">
        <v>26.7</v>
      </c>
      <c r="C18" s="137">
        <v>27</v>
      </c>
      <c r="D18" s="137">
        <v>27.3</v>
      </c>
      <c r="E18" s="137">
        <v>27.1</v>
      </c>
      <c r="F18" s="137">
        <v>27.4</v>
      </c>
      <c r="G18" s="137">
        <v>28</v>
      </c>
      <c r="H18" s="137">
        <v>28.5</v>
      </c>
      <c r="I18" s="137">
        <v>28.8</v>
      </c>
      <c r="J18" s="137">
        <v>29.2</v>
      </c>
      <c r="K18" s="137">
        <v>29.9</v>
      </c>
      <c r="L18" s="137">
        <v>30</v>
      </c>
    </row>
    <row r="19" spans="1:18">
      <c r="A19" s="412" t="s">
        <v>197</v>
      </c>
      <c r="B19" s="137">
        <v>29.8</v>
      </c>
      <c r="C19" s="137">
        <v>29.5</v>
      </c>
      <c r="D19" s="137">
        <v>29.2</v>
      </c>
      <c r="E19" s="137">
        <v>29.3</v>
      </c>
      <c r="F19" s="137">
        <v>30.2</v>
      </c>
      <c r="G19" s="137">
        <v>30.7</v>
      </c>
      <c r="H19" s="137">
        <v>31.9</v>
      </c>
      <c r="I19" s="137">
        <v>23.5</v>
      </c>
      <c r="J19" s="137">
        <v>23.1</v>
      </c>
      <c r="K19" s="137">
        <v>23</v>
      </c>
      <c r="L19" s="137">
        <v>23.1</v>
      </c>
    </row>
    <row r="20" spans="1:18">
      <c r="A20" s="412" t="s">
        <v>8</v>
      </c>
      <c r="B20" s="137">
        <v>31.2</v>
      </c>
      <c r="C20" s="137">
        <v>31.5</v>
      </c>
      <c r="D20" s="137">
        <v>31.2</v>
      </c>
      <c r="E20" s="137">
        <v>31.2</v>
      </c>
      <c r="F20" s="137">
        <v>30.3</v>
      </c>
      <c r="G20" s="137">
        <v>30.5</v>
      </c>
      <c r="H20" s="137">
        <v>31</v>
      </c>
      <c r="I20" s="137">
        <v>31.1</v>
      </c>
      <c r="J20" s="137">
        <v>30.8</v>
      </c>
      <c r="K20" s="137">
        <v>31.1</v>
      </c>
      <c r="L20" s="137">
        <v>31.9</v>
      </c>
    </row>
    <row r="21" spans="1:18" s="607" customFormat="1">
      <c r="A21" s="415" t="s">
        <v>97</v>
      </c>
      <c r="B21" s="369">
        <v>22.4</v>
      </c>
      <c r="C21" s="369">
        <v>22.1</v>
      </c>
      <c r="D21" s="369">
        <v>21.6</v>
      </c>
      <c r="E21" s="369">
        <v>22.3</v>
      </c>
      <c r="F21" s="369">
        <v>22.3</v>
      </c>
      <c r="G21" s="369">
        <v>22.8</v>
      </c>
      <c r="H21" s="369">
        <v>23</v>
      </c>
      <c r="I21" s="369">
        <v>23</v>
      </c>
      <c r="J21" s="369">
        <v>22.8</v>
      </c>
      <c r="K21" s="369">
        <v>22.6</v>
      </c>
      <c r="L21" s="369">
        <v>23.3</v>
      </c>
    </row>
    <row r="22" spans="1:18">
      <c r="A22" s="414" t="s">
        <v>9</v>
      </c>
      <c r="B22" s="138">
        <v>50.3</v>
      </c>
      <c r="C22" s="138">
        <v>50.4</v>
      </c>
      <c r="D22" s="138">
        <v>50.8</v>
      </c>
      <c r="E22" s="138">
        <v>51.2</v>
      </c>
      <c r="F22" s="138">
        <v>51.3</v>
      </c>
      <c r="G22" s="138">
        <v>52</v>
      </c>
      <c r="H22" s="138">
        <v>54.7</v>
      </c>
      <c r="I22" s="138">
        <v>51.3</v>
      </c>
      <c r="J22" s="138">
        <v>51.4</v>
      </c>
      <c r="K22" s="138">
        <v>51.2</v>
      </c>
      <c r="L22" s="138">
        <v>51.3</v>
      </c>
    </row>
    <row r="23" spans="1:18" ht="13.5" thickBot="1">
      <c r="A23" s="416" t="s">
        <v>98</v>
      </c>
      <c r="B23" s="139">
        <v>26.8</v>
      </c>
      <c r="C23" s="139">
        <v>26.9</v>
      </c>
      <c r="D23" s="139">
        <v>26.8</v>
      </c>
      <c r="E23" s="139">
        <v>26.6</v>
      </c>
      <c r="F23" s="139">
        <v>26.5</v>
      </c>
      <c r="G23" s="139">
        <v>26.7</v>
      </c>
      <c r="H23" s="139">
        <v>25.5</v>
      </c>
      <c r="I23" s="139">
        <v>26.3</v>
      </c>
      <c r="J23" s="139">
        <v>26</v>
      </c>
      <c r="K23" s="139">
        <v>25.7</v>
      </c>
      <c r="L23" s="139">
        <v>25.8</v>
      </c>
    </row>
    <row r="24" spans="1:18" ht="13.5" thickTop="1">
      <c r="A24" s="417" t="s">
        <v>132</v>
      </c>
      <c r="B24" s="140">
        <v>43.638284820000003</v>
      </c>
      <c r="C24" s="140">
        <v>43.575179007000003</v>
      </c>
      <c r="D24" s="140">
        <v>43.653363532</v>
      </c>
      <c r="E24" s="140">
        <v>43.3</v>
      </c>
      <c r="F24" s="140">
        <v>43.3</v>
      </c>
      <c r="G24" s="140">
        <v>45.2</v>
      </c>
      <c r="H24" s="141">
        <v>45.3</v>
      </c>
      <c r="I24" s="141">
        <v>45.1</v>
      </c>
      <c r="J24" s="141">
        <v>44.9</v>
      </c>
      <c r="K24" s="141">
        <v>44.9</v>
      </c>
      <c r="L24" s="141">
        <v>44.9</v>
      </c>
    </row>
    <row r="25" spans="1:18" s="53" customFormat="1">
      <c r="A25" s="267" t="s">
        <v>133</v>
      </c>
      <c r="B25" s="150"/>
      <c r="C25" s="150"/>
      <c r="D25" s="54"/>
      <c r="E25" s="54"/>
      <c r="F25" s="54"/>
      <c r="G25" s="54"/>
      <c r="H25" s="54"/>
      <c r="I25" s="54"/>
      <c r="J25" s="54"/>
      <c r="K25" s="54"/>
      <c r="L25" s="54"/>
      <c r="M25" s="54"/>
      <c r="N25" s="54"/>
    </row>
    <row r="26" spans="1:18" s="367" customFormat="1" ht="11.25">
      <c r="A26" s="367" t="s">
        <v>134</v>
      </c>
    </row>
    <row r="27" spans="1:18">
      <c r="A27" s="130" t="s">
        <v>184</v>
      </c>
      <c r="B27" s="125"/>
      <c r="C27" s="125"/>
      <c r="D27" s="125"/>
      <c r="E27" s="125"/>
      <c r="F27" s="125"/>
      <c r="G27" s="125"/>
      <c r="H27" s="125"/>
    </row>
    <row r="30" spans="1:18">
      <c r="L30" s="605"/>
      <c r="M30" s="606"/>
      <c r="N30" s="606"/>
      <c r="O30" s="606"/>
      <c r="P30" s="606"/>
      <c r="Q30" s="606"/>
      <c r="R30" s="606"/>
    </row>
    <row r="31" spans="1:18">
      <c r="L31" s="605"/>
      <c r="M31" s="606"/>
      <c r="N31" s="606"/>
      <c r="O31" s="606"/>
      <c r="P31" s="606"/>
      <c r="Q31" s="606"/>
      <c r="R31" s="606"/>
    </row>
    <row r="32" spans="1:18">
      <c r="L32" s="605"/>
      <c r="M32" s="606"/>
      <c r="N32" s="606"/>
      <c r="O32" s="606"/>
      <c r="P32" s="606"/>
      <c r="Q32" s="606"/>
      <c r="R32" s="606"/>
    </row>
    <row r="33" spans="12:18">
      <c r="L33" s="605"/>
      <c r="M33" s="606"/>
      <c r="N33" s="606"/>
      <c r="O33" s="606"/>
      <c r="P33" s="606"/>
      <c r="Q33" s="606"/>
      <c r="R33" s="606"/>
    </row>
    <row r="34" spans="12:18">
      <c r="L34" s="605"/>
      <c r="M34" s="606"/>
      <c r="N34" s="606"/>
      <c r="O34" s="606"/>
      <c r="P34" s="606"/>
      <c r="Q34" s="606"/>
      <c r="R34" s="606"/>
    </row>
    <row r="35" spans="12:18">
      <c r="L35" s="605"/>
      <c r="M35" s="606"/>
      <c r="N35" s="606"/>
      <c r="O35" s="606"/>
      <c r="P35" s="606"/>
      <c r="Q35" s="606"/>
      <c r="R35" s="606"/>
    </row>
    <row r="36" spans="12:18">
      <c r="L36" s="605"/>
      <c r="M36" s="606"/>
      <c r="N36" s="606"/>
      <c r="O36" s="606"/>
      <c r="P36" s="606"/>
      <c r="Q36" s="606"/>
      <c r="R36" s="606"/>
    </row>
    <row r="37" spans="12:18">
      <c r="L37" s="605"/>
      <c r="M37" s="606"/>
      <c r="N37" s="606"/>
      <c r="O37" s="606"/>
      <c r="P37" s="606"/>
      <c r="Q37" s="606"/>
      <c r="R37" s="606"/>
    </row>
    <row r="38" spans="12:18">
      <c r="L38" s="605"/>
      <c r="M38" s="606"/>
      <c r="N38" s="606"/>
      <c r="O38" s="606"/>
      <c r="P38" s="606"/>
      <c r="Q38" s="606"/>
      <c r="R38" s="606"/>
    </row>
    <row r="39" spans="12:18">
      <c r="L39" s="605"/>
      <c r="M39" s="606"/>
      <c r="N39" s="606"/>
      <c r="O39" s="606"/>
      <c r="P39" s="606"/>
      <c r="Q39" s="606"/>
      <c r="R39" s="606"/>
    </row>
    <row r="40" spans="12:18">
      <c r="L40" s="605"/>
      <c r="M40" s="606"/>
      <c r="N40" s="606"/>
      <c r="O40" s="606"/>
      <c r="P40" s="606"/>
      <c r="Q40" s="606"/>
      <c r="R40" s="606"/>
    </row>
    <row r="41" spans="12:18">
      <c r="L41" s="605"/>
      <c r="M41" s="606"/>
      <c r="N41" s="606"/>
      <c r="O41" s="606"/>
      <c r="P41" s="606"/>
      <c r="Q41" s="606"/>
      <c r="R41" s="606"/>
    </row>
    <row r="42" spans="12:18">
      <c r="L42" s="605"/>
      <c r="M42" s="606"/>
      <c r="N42" s="606"/>
      <c r="O42" s="606"/>
      <c r="P42" s="606"/>
      <c r="Q42" s="606"/>
      <c r="R42" s="606"/>
    </row>
    <row r="43" spans="12:18">
      <c r="L43" s="605"/>
      <c r="M43" s="606"/>
      <c r="N43" s="606"/>
      <c r="O43" s="606"/>
      <c r="P43" s="606"/>
      <c r="Q43" s="606"/>
      <c r="R43" s="606"/>
    </row>
    <row r="44" spans="12:18">
      <c r="L44" s="605"/>
      <c r="M44" s="606"/>
      <c r="N44" s="606"/>
      <c r="O44" s="606"/>
      <c r="P44" s="606"/>
      <c r="Q44" s="606"/>
      <c r="R44" s="606"/>
    </row>
    <row r="45" spans="12:18">
      <c r="L45" s="605"/>
      <c r="M45" s="606"/>
      <c r="N45" s="606"/>
      <c r="O45" s="606"/>
      <c r="P45" s="606"/>
      <c r="Q45" s="606"/>
      <c r="R45" s="606"/>
    </row>
    <row r="46" spans="12:18">
      <c r="L46" s="605"/>
      <c r="M46" s="606"/>
      <c r="N46" s="606"/>
      <c r="O46" s="606"/>
      <c r="P46" s="606"/>
      <c r="Q46" s="606"/>
      <c r="R46" s="606"/>
    </row>
    <row r="47" spans="12:18">
      <c r="L47" s="605"/>
      <c r="M47" s="606"/>
      <c r="N47" s="606"/>
      <c r="O47" s="606"/>
      <c r="P47" s="606"/>
      <c r="Q47" s="606"/>
      <c r="R47" s="606"/>
    </row>
    <row r="48" spans="12:18">
      <c r="L48" s="605"/>
      <c r="M48" s="606"/>
      <c r="N48" s="606"/>
      <c r="O48" s="606"/>
      <c r="P48" s="606"/>
      <c r="Q48" s="606"/>
      <c r="R48" s="606"/>
    </row>
    <row r="49" spans="12:18">
      <c r="L49" s="605"/>
      <c r="M49" s="606"/>
      <c r="N49" s="606"/>
      <c r="O49" s="606"/>
      <c r="P49" s="606"/>
      <c r="Q49" s="606"/>
      <c r="R49" s="60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2"/>
  <sheetViews>
    <sheetView showGridLines="0" workbookViewId="0"/>
  </sheetViews>
  <sheetFormatPr baseColWidth="10" defaultRowHeight="12.75"/>
  <cols>
    <col min="1" max="1" width="20.83203125" customWidth="1"/>
    <col min="2" max="18" width="8" customWidth="1"/>
    <col min="19" max="19" width="9.1640625" customWidth="1"/>
  </cols>
  <sheetData>
    <row r="1" spans="1:20">
      <c r="A1" s="9" t="s">
        <v>158</v>
      </c>
      <c r="B1" s="10"/>
      <c r="C1" s="10"/>
      <c r="D1" s="10"/>
      <c r="E1" s="10"/>
      <c r="F1" s="10"/>
      <c r="G1" s="10"/>
      <c r="H1" s="10"/>
      <c r="I1" s="10"/>
      <c r="J1" s="10"/>
      <c r="K1" s="10"/>
      <c r="L1" s="10"/>
      <c r="M1" s="10"/>
      <c r="N1" s="10"/>
      <c r="O1" s="10"/>
      <c r="P1" s="10"/>
      <c r="Q1" s="10"/>
      <c r="R1" s="10"/>
    </row>
    <row r="2" spans="1:20">
      <c r="A2" s="10"/>
      <c r="B2" s="10"/>
      <c r="C2" s="10"/>
      <c r="D2" s="10"/>
      <c r="E2" s="10"/>
      <c r="F2" s="10"/>
      <c r="G2" s="10"/>
      <c r="H2" s="10"/>
      <c r="I2" s="10"/>
      <c r="J2" s="10"/>
      <c r="K2" s="10"/>
      <c r="L2" s="10"/>
      <c r="M2" s="10"/>
      <c r="N2" s="10"/>
      <c r="O2" s="10"/>
      <c r="T2" s="546" t="s">
        <v>159</v>
      </c>
    </row>
    <row r="3" spans="1:20">
      <c r="A3" s="25" t="s">
        <v>140</v>
      </c>
      <c r="B3" s="19">
        <v>2005</v>
      </c>
      <c r="C3" s="19">
        <v>2006</v>
      </c>
      <c r="D3" s="19">
        <v>2007</v>
      </c>
      <c r="E3" s="19">
        <v>2008</v>
      </c>
      <c r="F3" s="19">
        <v>2009</v>
      </c>
      <c r="G3" s="19">
        <v>2010</v>
      </c>
      <c r="H3" s="19">
        <v>2011</v>
      </c>
      <c r="I3" s="19">
        <v>2012</v>
      </c>
      <c r="J3" s="19">
        <v>2013</v>
      </c>
      <c r="K3" s="19">
        <v>2014</v>
      </c>
      <c r="L3" s="19">
        <v>2015</v>
      </c>
      <c r="M3" s="19">
        <v>2016</v>
      </c>
      <c r="N3" s="19">
        <v>2017</v>
      </c>
      <c r="O3" s="19">
        <v>2018</v>
      </c>
      <c r="P3" s="19">
        <v>2019</v>
      </c>
      <c r="Q3" s="19">
        <v>2020</v>
      </c>
      <c r="R3" s="19">
        <v>2021</v>
      </c>
      <c r="S3" s="19">
        <v>2022</v>
      </c>
      <c r="T3" s="578">
        <v>2023</v>
      </c>
    </row>
    <row r="4" spans="1:20">
      <c r="A4" s="20" t="s">
        <v>141</v>
      </c>
      <c r="B4" s="11">
        <v>13582</v>
      </c>
      <c r="C4" s="11">
        <v>13729</v>
      </c>
      <c r="D4" s="11">
        <v>13879</v>
      </c>
      <c r="E4" s="11">
        <v>14047</v>
      </c>
      <c r="F4" s="11">
        <v>14032</v>
      </c>
      <c r="G4" s="11">
        <v>14351</v>
      </c>
      <c r="H4" s="11">
        <v>13988</v>
      </c>
      <c r="I4" s="11">
        <v>14037</v>
      </c>
      <c r="J4" s="11">
        <v>14111</v>
      </c>
      <c r="K4" s="11">
        <v>14006</v>
      </c>
      <c r="L4" s="11">
        <v>13780</v>
      </c>
      <c r="M4" s="12">
        <v>13669</v>
      </c>
      <c r="N4" s="12">
        <v>13210</v>
      </c>
      <c r="O4" s="12">
        <v>13369</v>
      </c>
      <c r="P4" s="12">
        <v>14028</v>
      </c>
      <c r="Q4" s="12">
        <v>11881</v>
      </c>
      <c r="R4" s="12">
        <v>13285</v>
      </c>
      <c r="S4" s="12">
        <v>14862</v>
      </c>
      <c r="T4" s="608">
        <v>15893</v>
      </c>
    </row>
    <row r="5" spans="1:20">
      <c r="A5" s="20" t="s">
        <v>142</v>
      </c>
      <c r="B5" s="11">
        <v>2013</v>
      </c>
      <c r="C5" s="11">
        <v>2020</v>
      </c>
      <c r="D5" s="11">
        <v>2080</v>
      </c>
      <c r="E5" s="11">
        <v>2078</v>
      </c>
      <c r="F5" s="11">
        <v>2095</v>
      </c>
      <c r="G5" s="11">
        <v>2162</v>
      </c>
      <c r="H5" s="11">
        <v>2129</v>
      </c>
      <c r="I5" s="11">
        <v>2161</v>
      </c>
      <c r="J5" s="11">
        <v>2193</v>
      </c>
      <c r="K5" s="11">
        <v>2127</v>
      </c>
      <c r="L5" s="11">
        <v>2205</v>
      </c>
      <c r="M5" s="12">
        <v>2267</v>
      </c>
      <c r="N5" s="12">
        <v>2216</v>
      </c>
      <c r="O5" s="12">
        <v>2186</v>
      </c>
      <c r="P5" s="12">
        <v>2246</v>
      </c>
      <c r="Q5" s="12">
        <v>1942</v>
      </c>
      <c r="R5" s="12">
        <v>1921</v>
      </c>
      <c r="S5" s="12">
        <v>2094</v>
      </c>
      <c r="T5" s="18">
        <v>2281</v>
      </c>
    </row>
    <row r="6" spans="1:20">
      <c r="A6" s="20" t="s">
        <v>143</v>
      </c>
      <c r="B6" s="11">
        <v>1190</v>
      </c>
      <c r="C6" s="11">
        <v>1302</v>
      </c>
      <c r="D6" s="11">
        <v>1342</v>
      </c>
      <c r="E6" s="11">
        <v>1367</v>
      </c>
      <c r="F6" s="11">
        <v>1367</v>
      </c>
      <c r="G6" s="11">
        <v>1502</v>
      </c>
      <c r="H6" s="11">
        <v>1590</v>
      </c>
      <c r="I6" s="11">
        <v>1615</v>
      </c>
      <c r="J6" s="11">
        <v>1657</v>
      </c>
      <c r="K6" s="11">
        <v>1669</v>
      </c>
      <c r="L6" s="11">
        <v>1708</v>
      </c>
      <c r="M6" s="12">
        <v>1759</v>
      </c>
      <c r="N6" s="12">
        <v>1810</v>
      </c>
      <c r="O6" s="12">
        <v>1933</v>
      </c>
      <c r="P6" s="12">
        <v>2132</v>
      </c>
      <c r="Q6" s="12">
        <v>1741</v>
      </c>
      <c r="R6" s="577">
        <v>1103</v>
      </c>
      <c r="S6" s="577">
        <v>1284</v>
      </c>
      <c r="T6" s="609">
        <v>1334</v>
      </c>
    </row>
    <row r="7" spans="1:20">
      <c r="A7" s="21" t="s">
        <v>144</v>
      </c>
      <c r="B7" s="22">
        <v>16785</v>
      </c>
      <c r="C7" s="22">
        <v>17051</v>
      </c>
      <c r="D7" s="22">
        <v>17301</v>
      </c>
      <c r="E7" s="22">
        <v>17492</v>
      </c>
      <c r="F7" s="22">
        <v>17494</v>
      </c>
      <c r="G7" s="22">
        <v>18015</v>
      </c>
      <c r="H7" s="22">
        <v>17707</v>
      </c>
      <c r="I7" s="22">
        <v>17813</v>
      </c>
      <c r="J7" s="22">
        <v>17961</v>
      </c>
      <c r="K7" s="23">
        <v>17802</v>
      </c>
      <c r="L7" s="23">
        <v>17693</v>
      </c>
      <c r="M7" s="24">
        <v>17695</v>
      </c>
      <c r="N7" s="24">
        <v>17236</v>
      </c>
      <c r="O7" s="24">
        <v>17488</v>
      </c>
      <c r="P7" s="24">
        <v>18406</v>
      </c>
      <c r="Q7" s="24">
        <v>15564</v>
      </c>
      <c r="R7" s="24">
        <v>16309</v>
      </c>
      <c r="S7" s="24">
        <v>18240</v>
      </c>
      <c r="T7" s="579">
        <v>19508</v>
      </c>
    </row>
    <row r="8" spans="1:20">
      <c r="A8" s="13" t="s">
        <v>145</v>
      </c>
      <c r="B8" s="14"/>
      <c r="C8" s="10"/>
      <c r="D8" s="10"/>
      <c r="E8" s="10"/>
      <c r="F8" s="10"/>
      <c r="G8" s="10"/>
      <c r="H8" s="10"/>
      <c r="I8" s="10"/>
      <c r="J8" s="10"/>
      <c r="K8" s="10"/>
      <c r="L8" s="10"/>
      <c r="M8" s="10"/>
      <c r="N8" s="10"/>
      <c r="O8" s="10"/>
      <c r="P8" s="10"/>
      <c r="Q8" s="10"/>
      <c r="R8" s="10"/>
    </row>
    <row r="9" spans="1:20">
      <c r="A9" s="15" t="s">
        <v>146</v>
      </c>
      <c r="B9" s="10"/>
      <c r="C9" s="10"/>
      <c r="D9" s="10"/>
      <c r="E9" s="10"/>
      <c r="F9" s="10"/>
      <c r="G9" s="10"/>
      <c r="H9" s="10"/>
      <c r="I9" s="10"/>
      <c r="J9" s="10"/>
      <c r="K9" s="10"/>
      <c r="L9" s="10"/>
      <c r="M9" s="10"/>
      <c r="N9" s="10"/>
      <c r="O9" s="10"/>
      <c r="P9" s="10"/>
      <c r="Q9" s="10"/>
      <c r="R9" s="10"/>
    </row>
    <row r="10" spans="1:20">
      <c r="A10" s="16" t="s">
        <v>156</v>
      </c>
      <c r="B10" s="17"/>
      <c r="C10" s="10"/>
      <c r="D10" s="10"/>
      <c r="E10" s="10"/>
      <c r="F10" s="10"/>
      <c r="G10" s="10"/>
      <c r="H10" s="10"/>
      <c r="I10" s="10"/>
      <c r="J10" s="10"/>
      <c r="K10" s="10"/>
      <c r="L10" s="10"/>
      <c r="M10" s="10"/>
      <c r="N10" s="10"/>
      <c r="O10" s="10"/>
      <c r="P10" s="10"/>
      <c r="Q10" s="10"/>
      <c r="R10" s="10"/>
    </row>
    <row r="11" spans="1:20">
      <c r="A11" s="10"/>
      <c r="B11" s="10"/>
      <c r="C11" s="10"/>
      <c r="D11" s="10"/>
      <c r="E11" s="10"/>
      <c r="F11" s="10"/>
      <c r="G11" s="10"/>
      <c r="H11" s="10"/>
      <c r="I11" s="10"/>
      <c r="J11" s="10"/>
      <c r="K11" s="10"/>
      <c r="L11" s="10"/>
      <c r="M11" s="10"/>
      <c r="N11" s="10"/>
      <c r="O11" s="10"/>
      <c r="P11" s="10"/>
      <c r="Q11" s="10"/>
      <c r="R11" s="10"/>
    </row>
    <row r="12" spans="1:20">
      <c r="A12" s="10"/>
      <c r="B12" s="10"/>
      <c r="C12" s="10"/>
      <c r="D12" s="10"/>
      <c r="E12" s="10"/>
      <c r="F12" s="10"/>
      <c r="G12" s="10"/>
      <c r="H12" s="10"/>
      <c r="I12" s="10"/>
      <c r="J12" s="10"/>
      <c r="K12" s="10"/>
      <c r="L12" s="10"/>
      <c r="M12" s="10"/>
      <c r="N12" s="10"/>
      <c r="O12" s="10"/>
      <c r="P12" s="10"/>
      <c r="Q12" s="10"/>
      <c r="R12" s="10"/>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4"/>
  <sheetViews>
    <sheetView showGridLines="0" workbookViewId="0"/>
  </sheetViews>
  <sheetFormatPr baseColWidth="10" defaultRowHeight="12.75"/>
  <cols>
    <col min="1" max="1" width="43" customWidth="1"/>
  </cols>
  <sheetData>
    <row r="1" spans="1:15">
      <c r="A1" s="43" t="s">
        <v>173</v>
      </c>
      <c r="B1" s="540"/>
      <c r="C1" s="540"/>
      <c r="D1" s="540"/>
      <c r="E1" s="540"/>
      <c r="F1" s="540"/>
      <c r="G1" s="540"/>
      <c r="H1" s="540"/>
      <c r="I1" s="540"/>
      <c r="J1" s="540"/>
      <c r="K1" s="540"/>
      <c r="L1" s="541"/>
      <c r="M1" s="541"/>
      <c r="N1" s="150"/>
    </row>
    <row r="2" spans="1:15">
      <c r="A2" s="541"/>
      <c r="B2" s="541"/>
      <c r="C2" s="540"/>
      <c r="D2" s="541"/>
      <c r="E2" s="541"/>
      <c r="F2" s="541"/>
      <c r="G2" s="540"/>
      <c r="H2" s="540"/>
      <c r="I2" s="540"/>
      <c r="J2" s="540"/>
      <c r="K2" s="540"/>
      <c r="L2" s="541"/>
      <c r="M2" s="541"/>
      <c r="N2" s="150"/>
    </row>
    <row r="3" spans="1:15">
      <c r="A3" s="542" t="s">
        <v>147</v>
      </c>
      <c r="B3" s="540"/>
      <c r="C3" s="540"/>
      <c r="D3" s="540"/>
      <c r="E3" s="541"/>
      <c r="F3" s="541"/>
      <c r="G3" s="150"/>
      <c r="J3" s="50" t="s">
        <v>159</v>
      </c>
      <c r="K3" s="540"/>
      <c r="L3" s="541"/>
      <c r="M3" s="541"/>
      <c r="N3" s="150"/>
    </row>
    <row r="4" spans="1:15">
      <c r="A4" s="543" t="s">
        <v>148</v>
      </c>
      <c r="B4" s="26">
        <v>2015</v>
      </c>
      <c r="C4" s="26">
        <v>2016</v>
      </c>
      <c r="D4" s="26">
        <v>2017</v>
      </c>
      <c r="E4" s="26">
        <v>2018</v>
      </c>
      <c r="F4" s="27">
        <v>2019</v>
      </c>
      <c r="G4" s="27">
        <v>2020</v>
      </c>
      <c r="H4" s="27">
        <v>2021</v>
      </c>
      <c r="I4" s="27">
        <v>2022</v>
      </c>
      <c r="J4" s="28">
        <v>2023</v>
      </c>
      <c r="K4" s="540"/>
      <c r="L4" s="541"/>
      <c r="M4" s="541"/>
      <c r="N4" s="150"/>
    </row>
    <row r="5" spans="1:15">
      <c r="A5" s="29" t="s">
        <v>149</v>
      </c>
      <c r="B5" s="30">
        <v>54859</v>
      </c>
      <c r="C5" s="30">
        <v>54969</v>
      </c>
      <c r="D5" s="30">
        <v>53185</v>
      </c>
      <c r="E5" s="30">
        <v>53985</v>
      </c>
      <c r="F5" s="31">
        <v>54342</v>
      </c>
      <c r="G5" s="31">
        <v>49680</v>
      </c>
      <c r="H5" s="31">
        <v>44810</v>
      </c>
      <c r="I5" s="31">
        <v>45325</v>
      </c>
      <c r="J5" s="32">
        <v>46985</v>
      </c>
      <c r="K5" s="540"/>
      <c r="L5" s="541"/>
      <c r="M5" s="541"/>
      <c r="N5" s="150"/>
    </row>
    <row r="6" spans="1:15">
      <c r="A6" s="33" t="s">
        <v>150</v>
      </c>
      <c r="B6" s="31">
        <v>21287</v>
      </c>
      <c r="C6" s="31">
        <v>24757</v>
      </c>
      <c r="D6" s="31">
        <v>25859</v>
      </c>
      <c r="E6" s="31">
        <v>26153</v>
      </c>
      <c r="F6" s="31">
        <v>26684</v>
      </c>
      <c r="G6" s="31">
        <v>23702</v>
      </c>
      <c r="H6" s="31">
        <v>23455</v>
      </c>
      <c r="I6" s="31">
        <v>24789</v>
      </c>
      <c r="J6" s="32">
        <v>25486</v>
      </c>
      <c r="K6" s="540"/>
      <c r="L6" s="541"/>
      <c r="M6" s="541"/>
      <c r="N6" s="150"/>
    </row>
    <row r="7" spans="1:15">
      <c r="A7" s="34" t="s">
        <v>151</v>
      </c>
      <c r="B7" s="35">
        <v>7856</v>
      </c>
      <c r="C7" s="35">
        <v>8191</v>
      </c>
      <c r="D7" s="35">
        <v>8268</v>
      </c>
      <c r="E7" s="35">
        <v>8750</v>
      </c>
      <c r="F7" s="31">
        <v>9360</v>
      </c>
      <c r="G7" s="31">
        <v>8750</v>
      </c>
      <c r="H7" s="31">
        <v>8545</v>
      </c>
      <c r="I7" s="31">
        <v>8836</v>
      </c>
      <c r="J7" s="32">
        <v>9634</v>
      </c>
      <c r="K7" s="540"/>
      <c r="L7" s="541"/>
      <c r="M7" s="541"/>
      <c r="N7" s="150"/>
    </row>
    <row r="8" spans="1:15">
      <c r="A8" s="36" t="s">
        <v>152</v>
      </c>
      <c r="B8" s="37">
        <v>84002</v>
      </c>
      <c r="C8" s="37">
        <v>87917</v>
      </c>
      <c r="D8" s="37">
        <v>87312</v>
      </c>
      <c r="E8" s="37">
        <v>88888</v>
      </c>
      <c r="F8" s="38">
        <v>90386</v>
      </c>
      <c r="G8" s="38">
        <v>82132</v>
      </c>
      <c r="H8" s="38">
        <v>76810</v>
      </c>
      <c r="I8" s="38">
        <v>78950</v>
      </c>
      <c r="J8" s="39">
        <v>82105</v>
      </c>
      <c r="K8" s="540"/>
      <c r="L8" s="541"/>
      <c r="M8" s="541"/>
      <c r="N8" s="150"/>
    </row>
    <row r="9" spans="1:15">
      <c r="A9" s="544"/>
      <c r="B9" s="544"/>
      <c r="C9" s="544"/>
      <c r="D9" s="541"/>
      <c r="E9" s="541"/>
      <c r="F9" s="540"/>
      <c r="G9" s="540"/>
      <c r="H9" s="540"/>
      <c r="I9" s="540"/>
      <c r="J9" s="540"/>
      <c r="K9" s="540"/>
      <c r="L9" s="541"/>
      <c r="M9" s="541"/>
      <c r="N9" s="150"/>
    </row>
    <row r="10" spans="1:15">
      <c r="A10" s="542" t="s">
        <v>153</v>
      </c>
      <c r="B10" s="540"/>
      <c r="C10" s="540"/>
      <c r="D10" s="540"/>
      <c r="E10" s="540"/>
      <c r="F10" s="540"/>
      <c r="G10" s="540"/>
      <c r="H10" s="540"/>
      <c r="I10" s="540"/>
      <c r="J10" s="540"/>
      <c r="K10" s="541"/>
      <c r="L10" s="150"/>
      <c r="O10" s="50" t="s">
        <v>159</v>
      </c>
    </row>
    <row r="11" spans="1:15">
      <c r="A11" s="545" t="s">
        <v>148</v>
      </c>
      <c r="B11" s="27">
        <v>2010</v>
      </c>
      <c r="C11" s="27">
        <v>2011</v>
      </c>
      <c r="D11" s="27">
        <v>2012</v>
      </c>
      <c r="E11" s="27">
        <v>2013</v>
      </c>
      <c r="F11" s="27">
        <v>2014</v>
      </c>
      <c r="G11" s="27">
        <v>2015</v>
      </c>
      <c r="H11" s="27">
        <v>2016</v>
      </c>
      <c r="I11" s="27">
        <v>2017</v>
      </c>
      <c r="J11" s="27">
        <v>2018</v>
      </c>
      <c r="K11" s="27">
        <v>2019</v>
      </c>
      <c r="L11" s="27">
        <v>2020</v>
      </c>
      <c r="M11" s="27">
        <v>2021</v>
      </c>
      <c r="N11" s="27">
        <v>2022</v>
      </c>
      <c r="O11" s="28">
        <v>2023</v>
      </c>
    </row>
    <row r="12" spans="1:15">
      <c r="A12" s="33" t="s">
        <v>149</v>
      </c>
      <c r="B12" s="31">
        <v>50506</v>
      </c>
      <c r="C12" s="31">
        <v>50202</v>
      </c>
      <c r="D12" s="31">
        <v>49795</v>
      </c>
      <c r="E12" s="31">
        <v>46044</v>
      </c>
      <c r="F12" s="31">
        <v>45514</v>
      </c>
      <c r="G12" s="31">
        <v>35583</v>
      </c>
      <c r="H12" s="31">
        <v>34646</v>
      </c>
      <c r="I12" s="31">
        <v>34002</v>
      </c>
      <c r="J12" s="31">
        <v>34693</v>
      </c>
      <c r="K12" s="31">
        <v>34413</v>
      </c>
      <c r="L12" s="31">
        <v>32277</v>
      </c>
      <c r="M12" s="31">
        <v>28198</v>
      </c>
      <c r="N12" s="31">
        <v>28077</v>
      </c>
      <c r="O12" s="32">
        <v>28533</v>
      </c>
    </row>
    <row r="13" spans="1:15">
      <c r="A13" s="33" t="s">
        <v>150</v>
      </c>
      <c r="B13" s="31">
        <v>14771</v>
      </c>
      <c r="C13" s="31">
        <v>14869</v>
      </c>
      <c r="D13" s="31">
        <v>14640</v>
      </c>
      <c r="E13" s="31">
        <v>14044</v>
      </c>
      <c r="F13" s="31">
        <v>13720</v>
      </c>
      <c r="G13" s="31">
        <v>13449</v>
      </c>
      <c r="H13" s="31">
        <v>13096</v>
      </c>
      <c r="I13" s="31">
        <v>15004</v>
      </c>
      <c r="J13" s="31">
        <v>15147</v>
      </c>
      <c r="K13" s="31">
        <v>15461</v>
      </c>
      <c r="L13" s="31">
        <v>13952</v>
      </c>
      <c r="M13" s="31">
        <v>14128</v>
      </c>
      <c r="N13" s="31">
        <v>14146</v>
      </c>
      <c r="O13" s="32">
        <v>14682</v>
      </c>
    </row>
    <row r="14" spans="1:15">
      <c r="A14" s="33" t="s">
        <v>151</v>
      </c>
      <c r="B14" s="31">
        <v>5339</v>
      </c>
      <c r="C14" s="31">
        <v>5236</v>
      </c>
      <c r="D14" s="31">
        <v>51119</v>
      </c>
      <c r="E14" s="31">
        <v>4889</v>
      </c>
      <c r="F14" s="31">
        <v>4720</v>
      </c>
      <c r="G14" s="31">
        <v>4554</v>
      </c>
      <c r="H14" s="31">
        <v>4431</v>
      </c>
      <c r="I14" s="31">
        <v>4798</v>
      </c>
      <c r="J14" s="31">
        <v>5119</v>
      </c>
      <c r="K14" s="31">
        <v>5418</v>
      </c>
      <c r="L14" s="31">
        <v>4990</v>
      </c>
      <c r="M14" s="31">
        <v>4866</v>
      </c>
      <c r="N14" s="31">
        <v>5084</v>
      </c>
      <c r="O14" s="32">
        <v>5567</v>
      </c>
    </row>
    <row r="15" spans="1:15">
      <c r="A15" s="40" t="s">
        <v>152</v>
      </c>
      <c r="B15" s="38">
        <v>70616</v>
      </c>
      <c r="C15" s="38">
        <v>70307</v>
      </c>
      <c r="D15" s="38">
        <v>115554</v>
      </c>
      <c r="E15" s="38">
        <v>64977</v>
      </c>
      <c r="F15" s="38">
        <v>63954</v>
      </c>
      <c r="G15" s="38">
        <v>53586</v>
      </c>
      <c r="H15" s="38">
        <v>52173</v>
      </c>
      <c r="I15" s="38">
        <v>53804</v>
      </c>
      <c r="J15" s="38">
        <v>54959</v>
      </c>
      <c r="K15" s="38">
        <v>55292</v>
      </c>
      <c r="L15" s="38">
        <v>51219</v>
      </c>
      <c r="M15" s="38">
        <v>47192</v>
      </c>
      <c r="N15" s="38">
        <v>47307</v>
      </c>
      <c r="O15" s="39">
        <v>48782</v>
      </c>
    </row>
    <row r="16" spans="1:15">
      <c r="A16" s="541"/>
      <c r="B16" s="541"/>
      <c r="C16" s="544"/>
      <c r="D16" s="544"/>
      <c r="E16" s="544"/>
      <c r="F16" s="540"/>
      <c r="G16" s="540"/>
      <c r="H16" s="540"/>
      <c r="I16" s="540"/>
      <c r="J16" s="540"/>
      <c r="K16" s="540"/>
      <c r="L16" s="541"/>
      <c r="M16" s="541"/>
      <c r="N16" s="150"/>
    </row>
    <row r="17" spans="1:14">
      <c r="A17" s="544" t="s">
        <v>154</v>
      </c>
      <c r="B17" s="544"/>
      <c r="C17" s="540"/>
      <c r="D17" s="540"/>
      <c r="E17" s="540"/>
      <c r="F17" s="540"/>
      <c r="G17" s="540"/>
      <c r="H17" s="540"/>
      <c r="I17" s="540"/>
      <c r="J17" s="540"/>
      <c r="K17" s="540"/>
      <c r="L17" s="541"/>
      <c r="M17" s="541"/>
      <c r="N17" s="150"/>
    </row>
    <row r="18" spans="1:14">
      <c r="A18" s="41" t="s">
        <v>157</v>
      </c>
      <c r="B18" s="42"/>
      <c r="C18" s="540"/>
      <c r="D18" s="540"/>
      <c r="E18" s="540"/>
      <c r="F18" s="540"/>
      <c r="G18" s="540"/>
      <c r="H18" s="540"/>
      <c r="I18" s="540"/>
      <c r="J18" s="540"/>
      <c r="K18" s="540"/>
      <c r="L18" s="541"/>
      <c r="M18" s="541"/>
      <c r="N18" s="150"/>
    </row>
    <row r="19" spans="1:14">
      <c r="A19" s="540"/>
      <c r="B19" s="540"/>
      <c r="C19" s="540"/>
      <c r="D19" s="540"/>
      <c r="E19" s="540"/>
      <c r="F19" s="540"/>
      <c r="G19" s="540"/>
      <c r="H19" s="540"/>
      <c r="I19" s="540"/>
      <c r="J19" s="540"/>
      <c r="K19" s="540"/>
      <c r="L19" s="541"/>
      <c r="M19" s="541"/>
      <c r="N19" s="150"/>
    </row>
    <row r="20" spans="1:14">
      <c r="A20" s="541"/>
      <c r="B20" s="541"/>
      <c r="C20" s="541"/>
      <c r="D20" s="541"/>
      <c r="E20" s="541"/>
      <c r="F20" s="541"/>
      <c r="G20" s="541"/>
      <c r="H20" s="541"/>
      <c r="I20" s="541"/>
      <c r="J20" s="541"/>
      <c r="K20" s="541"/>
      <c r="L20" s="541"/>
      <c r="M20" s="541"/>
      <c r="N20" s="150"/>
    </row>
    <row r="21" spans="1:14">
      <c r="A21" s="541"/>
      <c r="B21" s="541"/>
      <c r="C21" s="541"/>
      <c r="D21" s="541"/>
      <c r="E21" s="541"/>
      <c r="F21" s="541"/>
      <c r="G21" s="541"/>
      <c r="H21" s="541"/>
      <c r="I21" s="541"/>
      <c r="J21" s="541"/>
      <c r="K21" s="541"/>
      <c r="L21" s="541"/>
      <c r="M21" s="541"/>
      <c r="N21" s="150"/>
    </row>
    <row r="22" spans="1:14">
      <c r="A22" s="541"/>
      <c r="B22" s="541"/>
      <c r="C22" s="541"/>
      <c r="D22" s="541"/>
      <c r="E22" s="541"/>
      <c r="F22" s="541"/>
      <c r="G22" s="541"/>
      <c r="H22" s="541"/>
      <c r="I22" s="541"/>
      <c r="J22" s="541"/>
      <c r="K22" s="541"/>
      <c r="L22" s="541"/>
      <c r="M22" s="541"/>
      <c r="N22" s="150"/>
    </row>
    <row r="23" spans="1:14">
      <c r="A23" s="541"/>
      <c r="B23" s="541"/>
      <c r="C23" s="541"/>
      <c r="D23" s="541"/>
      <c r="E23" s="541"/>
      <c r="F23" s="541"/>
      <c r="G23" s="541"/>
      <c r="H23" s="541"/>
      <c r="I23" s="541"/>
      <c r="J23" s="541"/>
      <c r="K23" s="541"/>
      <c r="L23" s="541"/>
      <c r="M23" s="541"/>
      <c r="N23" s="150"/>
    </row>
    <row r="24" spans="1:14">
      <c r="A24" s="150"/>
      <c r="B24" s="150"/>
      <c r="C24" s="150"/>
      <c r="D24" s="150"/>
      <c r="E24" s="150"/>
      <c r="F24" s="150"/>
      <c r="G24" s="150"/>
      <c r="H24" s="150"/>
      <c r="I24" s="150"/>
      <c r="J24" s="150"/>
      <c r="K24" s="150"/>
      <c r="L24" s="150"/>
      <c r="M24" s="150"/>
      <c r="N24" s="15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10"/>
  <sheetViews>
    <sheetView showGridLines="0" workbookViewId="0">
      <pane xSplit="1" ySplit="3" topLeftCell="W4" activePane="bottomRight" state="frozen"/>
      <selection pane="topRight"/>
      <selection pane="bottomLeft"/>
      <selection pane="bottomRight" activeCell="AS4" sqref="A1:AS4"/>
    </sheetView>
  </sheetViews>
  <sheetFormatPr baseColWidth="10" defaultColWidth="13.33203125" defaultRowHeight="12.75"/>
  <cols>
    <col min="1" max="1" width="40.33203125" style="611" customWidth="1"/>
    <col min="2" max="45" width="7.1640625" style="611" customWidth="1"/>
    <col min="46" max="16384" width="13.33203125" style="611"/>
  </cols>
  <sheetData>
    <row r="1" spans="1:45">
      <c r="A1" s="44" t="s">
        <v>174</v>
      </c>
      <c r="B1" s="45"/>
      <c r="C1" s="45"/>
      <c r="D1" s="45"/>
      <c r="E1" s="45"/>
      <c r="F1" s="45"/>
      <c r="G1" s="45"/>
      <c r="H1" s="45"/>
      <c r="I1" s="45"/>
      <c r="J1" s="45"/>
      <c r="K1" s="45"/>
      <c r="L1" s="45"/>
      <c r="M1" s="45"/>
      <c r="N1" s="45"/>
      <c r="O1" s="45"/>
      <c r="P1" s="45"/>
      <c r="Q1" s="45"/>
      <c r="R1" s="45"/>
      <c r="S1" s="46"/>
      <c r="T1" s="46"/>
      <c r="U1" s="46"/>
      <c r="V1" s="46"/>
      <c r="W1" s="46"/>
      <c r="X1" s="46"/>
      <c r="Y1" s="46"/>
      <c r="Z1" s="46"/>
      <c r="AA1" s="46"/>
      <c r="AB1" s="46"/>
      <c r="AC1" s="46"/>
      <c r="AD1" s="46"/>
      <c r="AE1" s="47"/>
      <c r="AF1" s="47"/>
      <c r="AG1" s="47"/>
      <c r="AH1" s="47"/>
      <c r="AI1" s="47"/>
      <c r="AJ1" s="47"/>
      <c r="AK1" s="47"/>
      <c r="AL1" s="47"/>
      <c r="AM1" s="610"/>
      <c r="AN1" s="610"/>
      <c r="AO1" s="610"/>
      <c r="AP1" s="610"/>
    </row>
    <row r="2" spans="1:45">
      <c r="A2" s="45"/>
      <c r="B2" s="45"/>
      <c r="C2" s="45"/>
      <c r="D2" s="45"/>
      <c r="E2" s="45"/>
      <c r="F2" s="45"/>
      <c r="G2" s="45"/>
      <c r="H2" s="45"/>
      <c r="I2" s="45"/>
      <c r="J2" s="45"/>
      <c r="K2" s="45"/>
      <c r="L2" s="45"/>
      <c r="M2" s="45"/>
      <c r="N2" s="45"/>
      <c r="O2" s="45"/>
      <c r="P2" s="45"/>
      <c r="Q2" s="45"/>
      <c r="R2" s="45"/>
      <c r="S2" s="46"/>
      <c r="T2" s="46"/>
      <c r="U2" s="46"/>
      <c r="V2" s="46"/>
      <c r="W2" s="46"/>
      <c r="X2" s="46"/>
      <c r="Y2" s="46"/>
      <c r="Z2" s="46"/>
      <c r="AA2" s="46"/>
      <c r="AB2" s="46"/>
      <c r="AC2" s="46"/>
      <c r="AD2" s="46"/>
      <c r="AE2" s="47"/>
      <c r="AF2" s="47"/>
      <c r="AG2" s="47"/>
      <c r="AH2" s="47"/>
      <c r="AI2" s="47"/>
      <c r="AJ2" s="47"/>
      <c r="AK2" s="47"/>
      <c r="AL2" s="47"/>
      <c r="AM2" s="610"/>
      <c r="AN2" s="610"/>
      <c r="AO2" s="610"/>
      <c r="AS2" s="610" t="s">
        <v>159</v>
      </c>
    </row>
    <row r="3" spans="1:45">
      <c r="A3" s="612" t="s">
        <v>160</v>
      </c>
      <c r="B3" s="613">
        <v>1980</v>
      </c>
      <c r="C3" s="614">
        <v>1981</v>
      </c>
      <c r="D3" s="614">
        <v>1982</v>
      </c>
      <c r="E3" s="614">
        <v>1983</v>
      </c>
      <c r="F3" s="614">
        <v>1984</v>
      </c>
      <c r="G3" s="614">
        <v>1985</v>
      </c>
      <c r="H3" s="614">
        <v>1986</v>
      </c>
      <c r="I3" s="614">
        <v>1987</v>
      </c>
      <c r="J3" s="614">
        <v>1988</v>
      </c>
      <c r="K3" s="614">
        <v>1989</v>
      </c>
      <c r="L3" s="614">
        <v>1990</v>
      </c>
      <c r="M3" s="614">
        <v>1991</v>
      </c>
      <c r="N3" s="614">
        <v>1992</v>
      </c>
      <c r="O3" s="614">
        <v>1993</v>
      </c>
      <c r="P3" s="614">
        <v>1994</v>
      </c>
      <c r="Q3" s="614">
        <v>1995</v>
      </c>
      <c r="R3" s="614">
        <v>1996</v>
      </c>
      <c r="S3" s="615">
        <v>1997</v>
      </c>
      <c r="T3" s="615">
        <v>1998</v>
      </c>
      <c r="U3" s="614">
        <v>1999</v>
      </c>
      <c r="V3" s="614">
        <v>2000</v>
      </c>
      <c r="W3" s="614">
        <v>2001</v>
      </c>
      <c r="X3" s="614" t="s">
        <v>175</v>
      </c>
      <c r="Y3" s="614">
        <v>2003</v>
      </c>
      <c r="Z3" s="614">
        <v>2004</v>
      </c>
      <c r="AA3" s="615" t="s">
        <v>161</v>
      </c>
      <c r="AB3" s="615" t="s">
        <v>162</v>
      </c>
      <c r="AC3" s="615" t="s">
        <v>163</v>
      </c>
      <c r="AD3" s="615">
        <v>2008</v>
      </c>
      <c r="AE3" s="615">
        <v>2009</v>
      </c>
      <c r="AF3" s="615">
        <v>2010</v>
      </c>
      <c r="AG3" s="615">
        <v>2011</v>
      </c>
      <c r="AH3" s="615">
        <v>2012</v>
      </c>
      <c r="AI3" s="615">
        <v>2013</v>
      </c>
      <c r="AJ3" s="615" t="s">
        <v>164</v>
      </c>
      <c r="AK3" s="615" t="s">
        <v>165</v>
      </c>
      <c r="AL3" s="615" t="s">
        <v>166</v>
      </c>
      <c r="AM3" s="615" t="s">
        <v>167</v>
      </c>
      <c r="AN3" s="615" t="s">
        <v>168</v>
      </c>
      <c r="AO3" s="615" t="s">
        <v>169</v>
      </c>
      <c r="AP3" s="615" t="s">
        <v>170</v>
      </c>
      <c r="AQ3" s="615" t="s">
        <v>180</v>
      </c>
      <c r="AR3" s="615" t="s">
        <v>190</v>
      </c>
      <c r="AS3" s="616" t="s">
        <v>214</v>
      </c>
    </row>
    <row r="4" spans="1:45">
      <c r="A4" s="617" t="s">
        <v>171</v>
      </c>
      <c r="B4" s="618">
        <v>36951</v>
      </c>
      <c r="C4" s="618">
        <v>36914</v>
      </c>
      <c r="D4" s="618">
        <v>38557</v>
      </c>
      <c r="E4" s="618">
        <v>39267</v>
      </c>
      <c r="F4" s="618">
        <v>38977</v>
      </c>
      <c r="G4" s="618">
        <v>40411</v>
      </c>
      <c r="H4" s="619" t="s">
        <v>172</v>
      </c>
      <c r="I4" s="618">
        <v>39415</v>
      </c>
      <c r="J4" s="618">
        <v>39117</v>
      </c>
      <c r="K4" s="618">
        <v>39029</v>
      </c>
      <c r="L4" s="618">
        <v>38980</v>
      </c>
      <c r="M4" s="618">
        <v>38977</v>
      </c>
      <c r="N4" s="618">
        <v>39985</v>
      </c>
      <c r="O4" s="618">
        <v>39618</v>
      </c>
      <c r="P4" s="618">
        <v>39519</v>
      </c>
      <c r="Q4" s="618">
        <v>40009</v>
      </c>
      <c r="R4" s="618">
        <v>40037</v>
      </c>
      <c r="S4" s="618">
        <v>40131</v>
      </c>
      <c r="T4" s="618">
        <v>40367</v>
      </c>
      <c r="U4" s="618">
        <v>40487</v>
      </c>
      <c r="V4" s="618">
        <v>41200</v>
      </c>
      <c r="W4" s="618">
        <v>42685</v>
      </c>
      <c r="X4" s="618">
        <v>43894</v>
      </c>
      <c r="Y4" s="618">
        <v>44352</v>
      </c>
      <c r="Z4" s="618">
        <v>44625</v>
      </c>
      <c r="AA4" s="618">
        <v>44695</v>
      </c>
      <c r="AB4" s="620">
        <v>44800</v>
      </c>
      <c r="AC4" s="620">
        <v>44998</v>
      </c>
      <c r="AD4" s="620">
        <v>45315</v>
      </c>
      <c r="AE4" s="620">
        <v>45498</v>
      </c>
      <c r="AF4" s="620">
        <v>44814</v>
      </c>
      <c r="AG4" s="620">
        <v>44443</v>
      </c>
      <c r="AH4" s="620">
        <v>44074</v>
      </c>
      <c r="AI4" s="620">
        <v>43908</v>
      </c>
      <c r="AJ4" s="620">
        <v>44136</v>
      </c>
      <c r="AK4" s="620">
        <v>44436</v>
      </c>
      <c r="AL4" s="620">
        <v>44903</v>
      </c>
      <c r="AM4" s="620">
        <v>45006</v>
      </c>
      <c r="AN4" s="620">
        <v>45407</v>
      </c>
      <c r="AO4" s="620">
        <v>45785</v>
      </c>
      <c r="AP4" s="620">
        <v>45968</v>
      </c>
      <c r="AQ4" s="620">
        <v>45749</v>
      </c>
      <c r="AR4" s="620">
        <v>44885</v>
      </c>
      <c r="AS4" s="621">
        <v>44912</v>
      </c>
    </row>
    <row r="5" spans="1:45">
      <c r="A5" s="622"/>
      <c r="B5" s="622"/>
      <c r="C5" s="622"/>
      <c r="D5" s="622"/>
      <c r="E5" s="622"/>
      <c r="F5" s="622"/>
      <c r="G5" s="622"/>
      <c r="H5" s="622"/>
      <c r="I5" s="622"/>
      <c r="J5" s="622"/>
      <c r="K5" s="622"/>
      <c r="L5" s="622"/>
      <c r="M5" s="622"/>
      <c r="N5" s="622"/>
      <c r="O5" s="622"/>
      <c r="P5" s="622"/>
      <c r="Q5" s="622"/>
      <c r="R5" s="622"/>
      <c r="S5" s="622"/>
      <c r="T5" s="622"/>
      <c r="U5" s="622"/>
      <c r="V5" s="622"/>
      <c r="W5" s="622"/>
      <c r="X5" s="622"/>
      <c r="Y5" s="622"/>
      <c r="Z5" s="622"/>
      <c r="AA5" s="622"/>
      <c r="AB5" s="622"/>
      <c r="AC5" s="622"/>
      <c r="AD5" s="622"/>
      <c r="AE5" s="622"/>
      <c r="AF5" s="622"/>
      <c r="AG5" s="622"/>
      <c r="AH5" s="622"/>
      <c r="AI5" s="622"/>
      <c r="AJ5" s="622"/>
      <c r="AK5" s="622"/>
      <c r="AL5" s="622"/>
      <c r="AM5" s="622"/>
      <c r="AN5" s="622"/>
      <c r="AO5" s="622"/>
      <c r="AP5" s="622"/>
    </row>
    <row r="6" spans="1:45">
      <c r="A6" s="623" t="s">
        <v>191</v>
      </c>
      <c r="B6" s="622"/>
      <c r="C6" s="622"/>
      <c r="D6" s="622"/>
      <c r="E6" s="622"/>
      <c r="F6" s="622"/>
      <c r="G6" s="622"/>
      <c r="H6" s="622"/>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c r="AH6" s="622"/>
      <c r="AI6" s="622"/>
      <c r="AJ6" s="622"/>
      <c r="AK6" s="622"/>
      <c r="AL6" s="622"/>
      <c r="AM6" s="622"/>
      <c r="AN6" s="622"/>
      <c r="AO6" s="622"/>
      <c r="AP6" s="622"/>
    </row>
    <row r="7" spans="1:45">
      <c r="A7" s="623" t="s">
        <v>176</v>
      </c>
      <c r="B7" s="622"/>
      <c r="C7" s="622"/>
      <c r="D7" s="622"/>
      <c r="E7" s="622"/>
      <c r="F7" s="622"/>
      <c r="G7" s="622"/>
      <c r="H7" s="622"/>
      <c r="I7" s="622"/>
      <c r="J7" s="622"/>
      <c r="K7" s="622"/>
      <c r="L7" s="622"/>
      <c r="M7" s="622"/>
      <c r="N7" s="622"/>
      <c r="O7" s="622"/>
      <c r="P7" s="622"/>
      <c r="Q7" s="622"/>
      <c r="R7" s="622"/>
      <c r="AD7" s="622"/>
      <c r="AE7" s="622"/>
      <c r="AF7" s="622"/>
      <c r="AG7" s="622"/>
      <c r="AH7" s="622"/>
      <c r="AI7" s="622"/>
      <c r="AJ7" s="622"/>
      <c r="AK7" s="622"/>
      <c r="AL7" s="622"/>
      <c r="AM7" s="622"/>
      <c r="AN7" s="622"/>
      <c r="AO7" s="622"/>
      <c r="AP7" s="622"/>
    </row>
    <row r="8" spans="1:45">
      <c r="A8" s="624"/>
      <c r="B8" s="624"/>
      <c r="C8" s="624"/>
      <c r="D8" s="624"/>
      <c r="E8" s="624"/>
      <c r="F8" s="624"/>
      <c r="G8" s="624"/>
      <c r="H8" s="624"/>
      <c r="I8" s="624"/>
      <c r="J8" s="624"/>
      <c r="K8" s="624"/>
      <c r="L8" s="624"/>
      <c r="M8" s="624"/>
      <c r="N8" s="624"/>
      <c r="O8" s="624"/>
      <c r="P8" s="624"/>
      <c r="Q8" s="624"/>
      <c r="R8" s="624"/>
      <c r="AD8" s="622"/>
      <c r="AE8" s="622"/>
      <c r="AF8" s="622"/>
      <c r="AG8" s="622"/>
      <c r="AH8" s="622"/>
      <c r="AI8" s="622"/>
      <c r="AJ8" s="622"/>
      <c r="AK8" s="622"/>
      <c r="AL8" s="622"/>
      <c r="AM8" s="622"/>
      <c r="AN8" s="622"/>
      <c r="AO8" s="622"/>
      <c r="AP8" s="622"/>
    </row>
    <row r="9" spans="1:45">
      <c r="B9" s="623"/>
      <c r="C9" s="623"/>
      <c r="D9" s="623"/>
      <c r="E9" s="623"/>
      <c r="F9" s="623"/>
      <c r="G9" s="623"/>
      <c r="H9" s="623"/>
      <c r="I9" s="623"/>
      <c r="J9" s="623"/>
      <c r="K9" s="623"/>
      <c r="L9" s="623"/>
      <c r="M9" s="623"/>
      <c r="N9" s="623"/>
      <c r="O9" s="623"/>
      <c r="P9" s="623"/>
      <c r="Q9" s="623"/>
      <c r="R9" s="623"/>
      <c r="S9" s="622"/>
      <c r="T9" s="622"/>
      <c r="U9" s="622"/>
      <c r="V9" s="622"/>
      <c r="W9" s="622"/>
      <c r="X9" s="622"/>
      <c r="Y9" s="622"/>
      <c r="Z9" s="622"/>
      <c r="AA9" s="622"/>
      <c r="AB9" s="622"/>
      <c r="AC9" s="622"/>
      <c r="AD9" s="622"/>
      <c r="AE9" s="622"/>
      <c r="AF9" s="622"/>
      <c r="AG9" s="622"/>
      <c r="AH9" s="622"/>
      <c r="AI9" s="622"/>
      <c r="AJ9" s="622"/>
      <c r="AK9" s="622"/>
      <c r="AL9" s="622"/>
      <c r="AM9" s="622"/>
      <c r="AN9" s="622"/>
      <c r="AO9" s="622"/>
      <c r="AP9" s="622"/>
    </row>
    <row r="10" spans="1:45">
      <c r="B10" s="623"/>
      <c r="C10" s="623"/>
      <c r="D10" s="623"/>
      <c r="E10" s="623"/>
      <c r="F10" s="623"/>
      <c r="G10" s="623"/>
      <c r="H10" s="623"/>
      <c r="I10" s="623"/>
      <c r="J10" s="623"/>
      <c r="K10" s="623"/>
      <c r="L10" s="623"/>
      <c r="M10" s="623"/>
      <c r="N10" s="623"/>
      <c r="O10" s="623"/>
      <c r="P10" s="623"/>
      <c r="Q10" s="623"/>
      <c r="R10" s="623"/>
      <c r="S10" s="622"/>
      <c r="T10" s="622"/>
      <c r="U10" s="622"/>
      <c r="V10" s="622"/>
      <c r="W10" s="622"/>
      <c r="X10" s="622"/>
      <c r="Y10" s="622"/>
      <c r="Z10" s="622"/>
      <c r="AA10" s="622"/>
      <c r="AB10" s="622"/>
      <c r="AC10" s="622"/>
      <c r="AD10" s="622"/>
      <c r="AE10" s="622"/>
      <c r="AF10" s="622"/>
      <c r="AG10" s="622"/>
      <c r="AH10" s="622"/>
      <c r="AI10" s="622"/>
      <c r="AJ10" s="622"/>
      <c r="AK10" s="622"/>
      <c r="AL10" s="622"/>
      <c r="AM10" s="622"/>
      <c r="AN10" s="622"/>
      <c r="AO10" s="622"/>
      <c r="AP10" s="62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111"/>
  <sheetViews>
    <sheetView showGridLines="0" zoomScaleNormal="100" workbookViewId="0">
      <pane xSplit="1" ySplit="3" topLeftCell="K4" activePane="bottomRight" state="frozen"/>
      <selection activeCell="AF32" sqref="AF32"/>
      <selection pane="topRight" activeCell="AF32" sqref="AF32"/>
      <selection pane="bottomLeft" activeCell="AF32" sqref="AF32"/>
      <selection pane="bottomRight" activeCell="R20" sqref="R20"/>
    </sheetView>
  </sheetViews>
  <sheetFormatPr baseColWidth="10" defaultColWidth="12" defaultRowHeight="11.25"/>
  <cols>
    <col min="1" max="1" width="99.5" style="67" customWidth="1"/>
    <col min="2" max="21" width="5.83203125" style="67" customWidth="1"/>
    <col min="22" max="22" width="5.83203125" style="242" customWidth="1"/>
    <col min="23" max="26" width="5.83203125" style="67" customWidth="1"/>
    <col min="27" max="16384" width="12" style="67"/>
  </cols>
  <sheetData>
    <row r="1" spans="1:26" ht="14.1" customHeight="1">
      <c r="A1" s="68" t="s">
        <v>193</v>
      </c>
      <c r="B1" s="68"/>
      <c r="C1" s="68"/>
      <c r="D1" s="68"/>
      <c r="E1" s="68"/>
      <c r="F1" s="68"/>
      <c r="G1" s="68"/>
      <c r="H1" s="68"/>
    </row>
    <row r="2" spans="1:26" ht="12.75" customHeight="1">
      <c r="C2" s="70"/>
      <c r="D2" s="70"/>
      <c r="E2" s="70"/>
      <c r="F2" s="70"/>
      <c r="G2" s="70"/>
      <c r="H2" s="70"/>
      <c r="I2" s="70"/>
      <c r="J2" s="70"/>
      <c r="K2" s="70"/>
      <c r="L2" s="70"/>
      <c r="M2" s="70"/>
      <c r="N2" s="70"/>
      <c r="O2" s="70"/>
      <c r="P2" s="70"/>
      <c r="Q2" s="70"/>
      <c r="R2" s="70"/>
      <c r="S2" s="70"/>
      <c r="T2" s="70"/>
      <c r="U2" s="71"/>
      <c r="Z2" s="243" t="s">
        <v>177</v>
      </c>
    </row>
    <row r="3" spans="1:26" s="69" customFormat="1">
      <c r="A3" s="119"/>
      <c r="B3" s="169">
        <v>1999</v>
      </c>
      <c r="C3" s="169">
        <v>2000</v>
      </c>
      <c r="D3" s="169">
        <v>2001</v>
      </c>
      <c r="E3" s="169">
        <v>2002</v>
      </c>
      <c r="F3" s="169">
        <v>2003</v>
      </c>
      <c r="G3" s="169">
        <v>2004</v>
      </c>
      <c r="H3" s="169">
        <v>2005</v>
      </c>
      <c r="I3" s="169">
        <v>2006</v>
      </c>
      <c r="J3" s="169">
        <v>2007</v>
      </c>
      <c r="K3" s="169">
        <v>2008</v>
      </c>
      <c r="L3" s="169">
        <v>2009</v>
      </c>
      <c r="M3" s="169">
        <v>2010</v>
      </c>
      <c r="N3" s="169">
        <v>2011</v>
      </c>
      <c r="O3" s="169">
        <v>2012</v>
      </c>
      <c r="P3" s="169">
        <v>2013</v>
      </c>
      <c r="Q3" s="169">
        <v>2014</v>
      </c>
      <c r="R3" s="169">
        <v>2015</v>
      </c>
      <c r="S3" s="169">
        <v>2016</v>
      </c>
      <c r="T3" s="169">
        <v>2017</v>
      </c>
      <c r="U3" s="169">
        <v>2018</v>
      </c>
      <c r="V3" s="169">
        <v>2019</v>
      </c>
      <c r="W3" s="433">
        <v>2020</v>
      </c>
      <c r="X3" s="433">
        <v>2021</v>
      </c>
      <c r="Y3" s="433">
        <v>2022</v>
      </c>
      <c r="Z3" s="434">
        <v>2023</v>
      </c>
    </row>
    <row r="4" spans="1:26" ht="12.75">
      <c r="A4" s="555" t="s">
        <v>213</v>
      </c>
      <c r="B4" s="556"/>
      <c r="C4" s="556"/>
      <c r="D4" s="556"/>
      <c r="E4" s="556"/>
      <c r="F4" s="556"/>
      <c r="G4" s="556"/>
      <c r="H4" s="556"/>
      <c r="I4" s="556"/>
      <c r="J4" s="556"/>
      <c r="K4" s="556"/>
      <c r="L4" s="556"/>
      <c r="M4" s="556"/>
      <c r="N4" s="556"/>
      <c r="O4" s="556"/>
      <c r="P4" s="556"/>
      <c r="Q4" s="556"/>
      <c r="R4" s="556"/>
      <c r="S4" s="556"/>
      <c r="T4" s="556"/>
      <c r="U4" s="556"/>
      <c r="V4" s="556"/>
      <c r="W4" s="556"/>
      <c r="X4" s="556"/>
      <c r="Y4" s="584"/>
      <c r="Z4" s="557"/>
    </row>
    <row r="5" spans="1:26">
      <c r="A5" s="558" t="s">
        <v>25</v>
      </c>
      <c r="B5" s="74">
        <v>4.3761225525078551</v>
      </c>
      <c r="C5" s="74">
        <v>6.433369122537802</v>
      </c>
      <c r="D5" s="74">
        <v>5.8671848186680808</v>
      </c>
      <c r="E5" s="74">
        <v>3.0147952305318313</v>
      </c>
      <c r="F5" s="74">
        <v>1.8477684713502356</v>
      </c>
      <c r="G5" s="74">
        <v>2.8952641676860651</v>
      </c>
      <c r="H5" s="74">
        <v>3.2382624278612866</v>
      </c>
      <c r="I5" s="74">
        <v>4.2987084727045328</v>
      </c>
      <c r="J5" s="74">
        <v>4.68148483354463</v>
      </c>
      <c r="K5" s="74">
        <v>3.7154252054694155</v>
      </c>
      <c r="L5" s="74">
        <v>-1.3967255096550701</v>
      </c>
      <c r="M5" s="74">
        <v>1.9320600631947968</v>
      </c>
      <c r="N5" s="74">
        <v>3.6008929455675087</v>
      </c>
      <c r="O5" s="74">
        <v>2.0812660805924708</v>
      </c>
      <c r="P5" s="74">
        <v>1.2270415295102737</v>
      </c>
      <c r="Q5" s="74">
        <v>1.5371152009415141</v>
      </c>
      <c r="R5" s="74">
        <v>1.7212050461563422</v>
      </c>
      <c r="S5" s="74">
        <v>2.3884837374856147</v>
      </c>
      <c r="T5" s="74">
        <v>3.5442738108064162</v>
      </c>
      <c r="U5" s="74">
        <v>3.5488418749089305</v>
      </c>
      <c r="V5" s="74">
        <v>3.4493525567954748</v>
      </c>
      <c r="W5" s="559">
        <v>-5.4374882626821375</v>
      </c>
      <c r="X5" s="559">
        <v>8.549389126743705</v>
      </c>
      <c r="Y5" s="559">
        <v>9.2119564550578588</v>
      </c>
      <c r="Z5" s="245">
        <v>5.5022520886992998</v>
      </c>
    </row>
    <row r="6" spans="1:26">
      <c r="A6" s="558" t="s">
        <v>136</v>
      </c>
      <c r="B6" s="74">
        <v>1.5360745159967992</v>
      </c>
      <c r="C6" s="74">
        <v>2.2503761912087139</v>
      </c>
      <c r="D6" s="74">
        <v>2.5161224082539402</v>
      </c>
      <c r="E6" s="74">
        <v>2.2738571535608116</v>
      </c>
      <c r="F6" s="74">
        <v>1.9072661965346782</v>
      </c>
      <c r="G6" s="74">
        <v>2.4663331326650848</v>
      </c>
      <c r="H6" s="74">
        <v>2.2564873073672942</v>
      </c>
      <c r="I6" s="74">
        <v>2.881575572723122</v>
      </c>
      <c r="J6" s="74">
        <v>2.9249053269866749</v>
      </c>
      <c r="K6" s="74">
        <v>3.0908520613456005</v>
      </c>
      <c r="L6" s="74">
        <v>1.1300427472414043</v>
      </c>
      <c r="M6" s="74">
        <v>1.7618051386869809</v>
      </c>
      <c r="N6" s="74">
        <v>2.6272106661199928</v>
      </c>
      <c r="O6" s="74">
        <v>2.3665891283041844</v>
      </c>
      <c r="P6" s="74">
        <v>1.7392758347107815</v>
      </c>
      <c r="Q6" s="74">
        <v>1.5847111987068843</v>
      </c>
      <c r="R6" s="74">
        <v>1.5358924869720596</v>
      </c>
      <c r="S6" s="74">
        <v>1.3639148432737329</v>
      </c>
      <c r="T6" s="74">
        <v>1.8428569695112031</v>
      </c>
      <c r="U6" s="74">
        <v>2.2598769633770388</v>
      </c>
      <c r="V6" s="74">
        <v>1.8646602881323417</v>
      </c>
      <c r="W6" s="559">
        <v>-3.7727842544912278</v>
      </c>
      <c r="X6" s="559">
        <v>5.4208626228030852</v>
      </c>
      <c r="Y6" s="559">
        <v>6.7883316879098601</v>
      </c>
      <c r="Z6" s="245">
        <v>4.5689317010080721</v>
      </c>
    </row>
    <row r="7" spans="1:26">
      <c r="A7" s="560" t="s">
        <v>27</v>
      </c>
      <c r="B7" s="76">
        <f>B6-B106</f>
        <v>1.0360745159967992</v>
      </c>
      <c r="C7" s="76">
        <f t="shared" ref="C7:X7" si="0">C6-C106</f>
        <v>0.55037619120871395</v>
      </c>
      <c r="D7" s="76">
        <f t="shared" si="0"/>
        <v>0.94679322963222567</v>
      </c>
      <c r="E7" s="76">
        <f t="shared" si="0"/>
        <v>0.48273681740933228</v>
      </c>
      <c r="F7" s="76">
        <f t="shared" si="0"/>
        <v>6.4108657791564383E-2</v>
      </c>
      <c r="G7" s="76">
        <f t="shared" si="0"/>
        <v>0.81182621284128231</v>
      </c>
      <c r="H7" s="76">
        <f t="shared" si="0"/>
        <v>0.48094710310331834</v>
      </c>
      <c r="I7" s="76">
        <f t="shared" si="0"/>
        <v>1.1832682159086545</v>
      </c>
      <c r="J7" s="76">
        <f t="shared" si="0"/>
        <v>1.4554637704739548</v>
      </c>
      <c r="K7" s="76">
        <f t="shared" si="0"/>
        <v>0.29607385970078326</v>
      </c>
      <c r="L7" s="76">
        <f t="shared" si="0"/>
        <v>1.065076476305336</v>
      </c>
      <c r="M7" s="76">
        <f t="shared" si="0"/>
        <v>0.30768334820503185</v>
      </c>
      <c r="N7" s="76">
        <f t="shared" si="0"/>
        <v>0.57415738491657464</v>
      </c>
      <c r="O7" s="76">
        <f t="shared" si="0"/>
        <v>0.50000721516506985</v>
      </c>
      <c r="P7" s="76">
        <f t="shared" si="0"/>
        <v>0.99553063068680103</v>
      </c>
      <c r="Q7" s="76">
        <f t="shared" si="0"/>
        <v>1.1745698254865999</v>
      </c>
      <c r="R7" s="76">
        <f t="shared" si="0"/>
        <v>1.5033819210381409</v>
      </c>
      <c r="S7" s="76">
        <f t="shared" si="0"/>
        <v>1.1772481766070655</v>
      </c>
      <c r="T7" s="76">
        <f t="shared" si="0"/>
        <v>0.8463837195777586</v>
      </c>
      <c r="U7" s="76">
        <f t="shared" si="0"/>
        <v>0.64649553332311882</v>
      </c>
      <c r="V7" s="76">
        <f t="shared" si="0"/>
        <v>0.93988256708942686</v>
      </c>
      <c r="W7" s="561">
        <f t="shared" si="0"/>
        <v>-3.9799765578592883</v>
      </c>
      <c r="X7" s="561">
        <f t="shared" si="0"/>
        <v>3.8669276973342193</v>
      </c>
      <c r="Y7" s="561">
        <f>Y6-Y$106</f>
        <v>1.4434347111344721</v>
      </c>
      <c r="Z7" s="246">
        <f>Z6-Z$106</f>
        <v>-0.25308010494284972</v>
      </c>
    </row>
    <row r="8" spans="1:26" ht="12.75">
      <c r="A8" s="77"/>
      <c r="B8" s="74"/>
      <c r="C8" s="74"/>
      <c r="E8" s="553"/>
      <c r="F8" s="553"/>
      <c r="G8" s="553"/>
      <c r="H8" s="553"/>
      <c r="I8" s="553"/>
      <c r="J8" s="553"/>
      <c r="K8" s="553"/>
      <c r="L8" s="553"/>
      <c r="M8" s="553"/>
      <c r="N8" s="553"/>
      <c r="O8" s="553"/>
      <c r="P8" s="553"/>
      <c r="Q8" s="553"/>
      <c r="R8" s="553"/>
      <c r="S8" s="553"/>
      <c r="T8" s="553"/>
      <c r="U8" s="553"/>
      <c r="V8" s="553"/>
      <c r="W8" s="553"/>
      <c r="X8" s="553"/>
      <c r="Y8" s="585"/>
      <c r="Z8" s="554"/>
    </row>
    <row r="9" spans="1:26" ht="12.75">
      <c r="A9" s="72" t="s">
        <v>28</v>
      </c>
      <c r="B9" s="444"/>
      <c r="C9" s="444"/>
      <c r="D9" s="444"/>
      <c r="E9" s="444"/>
      <c r="F9" s="444"/>
      <c r="G9" s="444"/>
      <c r="H9" s="444"/>
      <c r="I9" s="444"/>
      <c r="J9" s="444"/>
      <c r="K9" s="444"/>
      <c r="L9" s="444"/>
      <c r="M9" s="444"/>
      <c r="N9" s="444"/>
      <c r="O9" s="444"/>
      <c r="P9" s="444"/>
      <c r="Q9" s="444"/>
      <c r="R9" s="444"/>
      <c r="S9" s="444"/>
      <c r="T9" s="444"/>
      <c r="U9" s="444"/>
      <c r="V9" s="444"/>
      <c r="W9" s="444"/>
      <c r="X9" s="444"/>
      <c r="Y9" s="586"/>
      <c r="Z9" s="445"/>
    </row>
    <row r="10" spans="1:26">
      <c r="A10" s="72" t="s">
        <v>25</v>
      </c>
      <c r="B10" s="78">
        <v>4.9180542429581067</v>
      </c>
      <c r="C10" s="78">
        <v>6.247837169761624</v>
      </c>
      <c r="D10" s="78">
        <v>5.6283319744973852</v>
      </c>
      <c r="E10" s="78">
        <v>4.037933353571816</v>
      </c>
      <c r="F10" s="78">
        <v>1.9748071002600796</v>
      </c>
      <c r="G10" s="78">
        <v>2.4154583557402844</v>
      </c>
      <c r="H10" s="78">
        <v>3.1577548598223473</v>
      </c>
      <c r="I10" s="78">
        <v>3.6424363976006617</v>
      </c>
      <c r="J10" s="78">
        <v>4.1689439118621294</v>
      </c>
      <c r="K10" s="78">
        <v>3.6222043751397877</v>
      </c>
      <c r="L10" s="78">
        <v>-0.32751782664374218</v>
      </c>
      <c r="M10" s="78">
        <v>0.45959436339705917</v>
      </c>
      <c r="N10" s="78">
        <v>2.3332119621863399</v>
      </c>
      <c r="O10" s="78">
        <v>1.7383632674469567</v>
      </c>
      <c r="P10" s="78">
        <v>1.2010360621033129</v>
      </c>
      <c r="Q10" s="78">
        <v>0.72667647989533179</v>
      </c>
      <c r="R10" s="78">
        <v>1.0643923459491305</v>
      </c>
      <c r="S10" s="78">
        <v>1.3530138604642019</v>
      </c>
      <c r="T10" s="78">
        <v>1.8931051752375367</v>
      </c>
      <c r="U10" s="78">
        <v>3.2430261826654743</v>
      </c>
      <c r="V10" s="78">
        <v>2.4438429275845692</v>
      </c>
      <c r="W10" s="435">
        <v>-7.2025996009587629</v>
      </c>
      <c r="X10" s="435">
        <v>6.0051577865536103</v>
      </c>
      <c r="Y10" s="435">
        <v>7.0802671096083998</v>
      </c>
      <c r="Z10" s="247">
        <v>6.0106775277183146</v>
      </c>
    </row>
    <row r="11" spans="1:26">
      <c r="A11" s="72" t="s">
        <v>136</v>
      </c>
      <c r="B11" s="78">
        <v>1.62857380452553</v>
      </c>
      <c r="C11" s="78">
        <v>2.3174292953348328</v>
      </c>
      <c r="D11" s="78">
        <v>2.5042356643323131</v>
      </c>
      <c r="E11" s="78">
        <v>3.4559308699049041</v>
      </c>
      <c r="F11" s="78">
        <v>2.2459841767728648</v>
      </c>
      <c r="G11" s="78">
        <v>2.6660679331903907</v>
      </c>
      <c r="H11" s="78">
        <v>2.8422073238468073</v>
      </c>
      <c r="I11" s="78">
        <v>3.1468736582053367</v>
      </c>
      <c r="J11" s="78">
        <v>3.0301153389614655</v>
      </c>
      <c r="K11" s="78">
        <v>3.2050299605705561</v>
      </c>
      <c r="L11" s="78">
        <v>1.6585953509481612</v>
      </c>
      <c r="M11" s="78">
        <v>1.1622246225262671</v>
      </c>
      <c r="N11" s="78">
        <v>2.2191447286096491</v>
      </c>
      <c r="O11" s="78">
        <v>1.8920602412053853</v>
      </c>
      <c r="P11" s="78">
        <v>1.6579630606482283</v>
      </c>
      <c r="Q11" s="78">
        <v>0.9387327965797283</v>
      </c>
      <c r="R11" s="78">
        <v>1.0210821364759823</v>
      </c>
      <c r="S11" s="78">
        <v>1.2299272814719728</v>
      </c>
      <c r="T11" s="78">
        <v>1.1936641862290003</v>
      </c>
      <c r="U11" s="78">
        <v>1.9971570556847666</v>
      </c>
      <c r="V11" s="78">
        <v>1.0328245998082508</v>
      </c>
      <c r="W11" s="435">
        <v>-6.26458383254203</v>
      </c>
      <c r="X11" s="435">
        <v>5.0422632716829412</v>
      </c>
      <c r="Y11" s="435">
        <v>6.0490294998414527</v>
      </c>
      <c r="Z11" s="247">
        <v>5.1291180139682098</v>
      </c>
    </row>
    <row r="12" spans="1:26">
      <c r="A12" s="79" t="s">
        <v>27</v>
      </c>
      <c r="B12" s="436">
        <f>B11-B$106</f>
        <v>1.12857380452553</v>
      </c>
      <c r="C12" s="436">
        <f>C11-C$106</f>
        <v>0.61742929533483282</v>
      </c>
      <c r="D12" s="436">
        <f t="shared" ref="D12:Y12" si="1">D11-D$106</f>
        <v>0.93490648571059864</v>
      </c>
      <c r="E12" s="436">
        <f t="shared" si="1"/>
        <v>1.6648105337534247</v>
      </c>
      <c r="F12" s="436">
        <f t="shared" si="1"/>
        <v>0.40282663802975094</v>
      </c>
      <c r="G12" s="436">
        <f t="shared" si="1"/>
        <v>1.0115610133665882</v>
      </c>
      <c r="H12" s="436">
        <f t="shared" si="1"/>
        <v>1.0666671195828314</v>
      </c>
      <c r="I12" s="436">
        <f t="shared" si="1"/>
        <v>1.4485663013908692</v>
      </c>
      <c r="J12" s="436">
        <f t="shared" si="1"/>
        <v>1.5606737824487453</v>
      </c>
      <c r="K12" s="436">
        <f t="shared" si="1"/>
        <v>0.41025175892573884</v>
      </c>
      <c r="L12" s="436">
        <f t="shared" si="1"/>
        <v>1.5936290800120929</v>
      </c>
      <c r="M12" s="436">
        <f t="shared" si="1"/>
        <v>-0.29189716795568188</v>
      </c>
      <c r="N12" s="436">
        <f t="shared" si="1"/>
        <v>0.16609144740623094</v>
      </c>
      <c r="O12" s="436">
        <f t="shared" si="1"/>
        <v>2.5478328066270706E-2</v>
      </c>
      <c r="P12" s="436">
        <f t="shared" si="1"/>
        <v>0.91421785662424782</v>
      </c>
      <c r="Q12" s="436">
        <f t="shared" si="1"/>
        <v>0.52859142335944398</v>
      </c>
      <c r="R12" s="436">
        <f t="shared" si="1"/>
        <v>0.98857157054206368</v>
      </c>
      <c r="S12" s="436">
        <f t="shared" si="1"/>
        <v>1.0432606148053054</v>
      </c>
      <c r="T12" s="436">
        <f t="shared" si="1"/>
        <v>0.19719093629555573</v>
      </c>
      <c r="U12" s="436">
        <f t="shared" si="1"/>
        <v>0.38377562563084666</v>
      </c>
      <c r="V12" s="436">
        <f t="shared" si="1"/>
        <v>0.10804687876533592</v>
      </c>
      <c r="W12" s="436">
        <f t="shared" si="1"/>
        <v>-6.4717761359100905</v>
      </c>
      <c r="X12" s="436">
        <f t="shared" si="1"/>
        <v>3.4883283462140753</v>
      </c>
      <c r="Y12" s="436">
        <f t="shared" si="1"/>
        <v>0.70413252306606466</v>
      </c>
      <c r="Z12" s="248">
        <v>0.30710620801728794</v>
      </c>
    </row>
    <row r="13" spans="1:26">
      <c r="A13" s="77"/>
      <c r="B13" s="74"/>
      <c r="C13" s="74"/>
      <c r="D13" s="74"/>
      <c r="E13" s="74"/>
      <c r="F13" s="74"/>
      <c r="G13" s="74"/>
      <c r="H13" s="74"/>
      <c r="I13" s="74"/>
      <c r="J13" s="74"/>
      <c r="K13" s="74"/>
      <c r="L13" s="74"/>
      <c r="M13" s="74"/>
      <c r="N13" s="74"/>
      <c r="O13" s="74"/>
      <c r="P13" s="74"/>
      <c r="Q13" s="74"/>
      <c r="R13" s="74"/>
      <c r="S13" s="74"/>
      <c r="T13" s="74"/>
      <c r="U13" s="74"/>
      <c r="V13" s="74"/>
      <c r="W13" s="148"/>
      <c r="X13" s="148"/>
      <c r="Y13" s="148"/>
      <c r="Z13" s="245"/>
    </row>
    <row r="14" spans="1:26">
      <c r="A14" s="72" t="s">
        <v>29</v>
      </c>
      <c r="B14" s="74"/>
      <c r="C14" s="74"/>
      <c r="D14" s="74"/>
      <c r="E14" s="74"/>
      <c r="F14" s="74"/>
      <c r="G14" s="74"/>
      <c r="H14" s="74"/>
      <c r="I14" s="74"/>
      <c r="J14" s="74"/>
      <c r="K14" s="74"/>
      <c r="L14" s="74"/>
      <c r="M14" s="74"/>
      <c r="N14" s="74"/>
      <c r="O14" s="74"/>
      <c r="P14" s="74"/>
      <c r="Q14" s="74"/>
      <c r="R14" s="74"/>
      <c r="S14" s="74"/>
      <c r="T14" s="74"/>
      <c r="U14" s="74"/>
      <c r="V14" s="74"/>
      <c r="W14" s="148"/>
      <c r="X14" s="148"/>
      <c r="Y14" s="148"/>
      <c r="Z14" s="245"/>
    </row>
    <row r="15" spans="1:26">
      <c r="A15" s="73" t="s">
        <v>25</v>
      </c>
      <c r="B15" s="74">
        <v>5.5648260975106041</v>
      </c>
      <c r="C15" s="74">
        <v>6.8547385312896409</v>
      </c>
      <c r="D15" s="74">
        <v>6.1254827104358185</v>
      </c>
      <c r="E15" s="74">
        <v>4.7905373332524732</v>
      </c>
      <c r="F15" s="74">
        <v>2.4027598460550195</v>
      </c>
      <c r="G15" s="74">
        <v>2.9025035771843193</v>
      </c>
      <c r="H15" s="74">
        <v>3.5044561686443814</v>
      </c>
      <c r="I15" s="74">
        <v>3.8848618682418419</v>
      </c>
      <c r="J15" s="74">
        <v>4.816511195196199</v>
      </c>
      <c r="K15" s="74">
        <v>4.3503591362717344</v>
      </c>
      <c r="L15" s="74">
        <v>-0.29354345780502911</v>
      </c>
      <c r="M15" s="74">
        <v>0.9587132302176542</v>
      </c>
      <c r="N15" s="74">
        <v>3.1428165543065916</v>
      </c>
      <c r="O15" s="74">
        <v>1.9772342936127671</v>
      </c>
      <c r="P15" s="74">
        <v>1.3633532605090295</v>
      </c>
      <c r="Q15" s="74">
        <v>1.115288279030608</v>
      </c>
      <c r="R15" s="74">
        <v>1.4580381208126028</v>
      </c>
      <c r="S15" s="74">
        <v>1.8450266925451331</v>
      </c>
      <c r="T15" s="74">
        <v>2.3037411385905386</v>
      </c>
      <c r="U15" s="74">
        <v>3.859164624653161</v>
      </c>
      <c r="V15" s="74">
        <v>2.8775991418872735</v>
      </c>
      <c r="W15" s="148">
        <v>-7.4733444885589648</v>
      </c>
      <c r="X15" s="148">
        <v>7.2941154793330583</v>
      </c>
      <c r="Y15" s="148">
        <v>8.441042438151797</v>
      </c>
      <c r="Z15" s="245">
        <v>6.6102288590752352</v>
      </c>
    </row>
    <row r="16" spans="1:26">
      <c r="A16" s="73" t="s">
        <v>136</v>
      </c>
      <c r="B16" s="74">
        <v>1.3520504749489959</v>
      </c>
      <c r="C16" s="74">
        <v>1.9112936359910577</v>
      </c>
      <c r="D16" s="74">
        <v>2.451615533665489</v>
      </c>
      <c r="E16" s="74">
        <v>3.9184272885189273</v>
      </c>
      <c r="F16" s="74">
        <v>2.5319427234489496</v>
      </c>
      <c r="G16" s="74">
        <v>2.7756564266521622</v>
      </c>
      <c r="H16" s="74">
        <v>2.7564222483783993</v>
      </c>
      <c r="I16" s="74">
        <v>3.1085574745995501</v>
      </c>
      <c r="J16" s="74">
        <v>2.7705450861781173</v>
      </c>
      <c r="K16" s="74">
        <v>3.2356132738782435</v>
      </c>
      <c r="L16" s="74">
        <v>1.2229618500791304</v>
      </c>
      <c r="M16" s="74">
        <v>0.77986104606995355</v>
      </c>
      <c r="N16" s="74">
        <v>2.2922255819656954</v>
      </c>
      <c r="O16" s="74">
        <v>1.8627180762486688</v>
      </c>
      <c r="P16" s="74">
        <v>1.4543570121564642</v>
      </c>
      <c r="Q16" s="74">
        <v>0.75107933635818824</v>
      </c>
      <c r="R16" s="74">
        <v>0.74509806673684409</v>
      </c>
      <c r="S16" s="74">
        <v>0.64744822391698165</v>
      </c>
      <c r="T16" s="74">
        <v>0.93161866822180173</v>
      </c>
      <c r="U16" s="74">
        <v>1.726891455683301</v>
      </c>
      <c r="V16" s="74">
        <v>0.70288631927680001</v>
      </c>
      <c r="W16" s="148">
        <v>-7.4457955409199315</v>
      </c>
      <c r="X16" s="148">
        <v>4.7465638302982711</v>
      </c>
      <c r="Y16" s="148">
        <v>6.1428170142967815</v>
      </c>
      <c r="Z16" s="245">
        <v>5.1415117844599223</v>
      </c>
    </row>
    <row r="17" spans="1:26">
      <c r="A17" s="75" t="s">
        <v>27</v>
      </c>
      <c r="B17" s="76">
        <f>B16-B$106</f>
        <v>0.85205047494899588</v>
      </c>
      <c r="C17" s="76">
        <f>C16-C$106</f>
        <v>0.21129363599105777</v>
      </c>
      <c r="D17" s="76">
        <f t="shared" ref="D17" si="2">D16-D$106</f>
        <v>0.88228635504377451</v>
      </c>
      <c r="E17" s="76">
        <f t="shared" ref="E17" si="3">E16-E$106</f>
        <v>2.1273069523674479</v>
      </c>
      <c r="F17" s="76">
        <f t="shared" ref="F17" si="4">F16-F$106</f>
        <v>0.68878518470583572</v>
      </c>
      <c r="G17" s="76">
        <f t="shared" ref="G17" si="5">G16-G$106</f>
        <v>1.1211495068283597</v>
      </c>
      <c r="H17" s="76">
        <f t="shared" ref="H17" si="6">H16-H$106</f>
        <v>0.98088204411442348</v>
      </c>
      <c r="I17" s="76">
        <f t="shared" ref="I17" si="7">I16-I$106</f>
        <v>1.4102501177850826</v>
      </c>
      <c r="J17" s="76">
        <f t="shared" ref="J17" si="8">J16-J$106</f>
        <v>1.3011035296653972</v>
      </c>
      <c r="K17" s="76">
        <f t="shared" ref="K17" si="9">K16-K$106</f>
        <v>0.44083507223342622</v>
      </c>
      <c r="L17" s="76">
        <f t="shared" ref="L17" si="10">L16-L$106</f>
        <v>1.1579955791430621</v>
      </c>
      <c r="M17" s="76">
        <f t="shared" ref="M17" si="11">M16-M$106</f>
        <v>-0.67426074441199546</v>
      </c>
      <c r="N17" s="76">
        <f t="shared" ref="N17" si="12">N16-N$106</f>
        <v>0.23917230076227725</v>
      </c>
      <c r="O17" s="76">
        <f t="shared" ref="O17" si="13">O16-O$106</f>
        <v>-3.863836890445782E-3</v>
      </c>
      <c r="P17" s="76">
        <f t="shared" ref="P17" si="14">P16-P$106</f>
        <v>0.7106118081324837</v>
      </c>
      <c r="Q17" s="76">
        <f t="shared" ref="Q17" si="15">Q16-Q$106</f>
        <v>0.34093796313790392</v>
      </c>
      <c r="R17" s="76">
        <f t="shared" ref="R17" si="16">R16-R$106</f>
        <v>0.71258750080292543</v>
      </c>
      <c r="S17" s="76">
        <f t="shared" ref="S17" si="17">S16-S$106</f>
        <v>0.46078155725031422</v>
      </c>
      <c r="T17" s="76">
        <f t="shared" ref="T17" si="18">T16-T$106</f>
        <v>-6.4854581711642822E-2</v>
      </c>
      <c r="U17" s="76">
        <f t="shared" ref="U17" si="19">U16-U$106</f>
        <v>0.11351002562938106</v>
      </c>
      <c r="V17" s="76">
        <f t="shared" ref="V17" si="20">V16-V$106</f>
        <v>-0.22189140176611488</v>
      </c>
      <c r="W17" s="263">
        <f t="shared" ref="W17" si="21">W16-W$106</f>
        <v>-7.6529878442879919</v>
      </c>
      <c r="X17" s="263">
        <f t="shared" ref="X17" si="22">X16-X$106</f>
        <v>3.1926289048294052</v>
      </c>
      <c r="Y17" s="263">
        <f t="shared" ref="Y17" si="23">Y16-Y$106</f>
        <v>0.79792003752139351</v>
      </c>
      <c r="Z17" s="246">
        <v>0.31949997850900047</v>
      </c>
    </row>
    <row r="18" spans="1:26">
      <c r="A18" s="77"/>
      <c r="B18" s="74"/>
      <c r="C18" s="74"/>
      <c r="D18" s="74"/>
      <c r="E18" s="74"/>
      <c r="F18" s="74"/>
      <c r="G18" s="74"/>
      <c r="H18" s="74"/>
      <c r="I18" s="74"/>
      <c r="J18" s="74"/>
      <c r="K18" s="74"/>
      <c r="L18" s="74"/>
      <c r="M18" s="74"/>
      <c r="N18" s="74"/>
      <c r="O18" s="74"/>
      <c r="P18" s="74"/>
      <c r="Q18" s="74"/>
      <c r="R18" s="74"/>
      <c r="S18" s="74"/>
      <c r="T18" s="74"/>
      <c r="U18" s="74"/>
      <c r="V18" s="74"/>
      <c r="W18" s="148"/>
      <c r="X18" s="148"/>
      <c r="Y18" s="148"/>
      <c r="Z18" s="245"/>
    </row>
    <row r="19" spans="1:26">
      <c r="A19" s="72" t="s">
        <v>30</v>
      </c>
      <c r="B19" s="74"/>
      <c r="C19" s="74"/>
      <c r="D19" s="74"/>
      <c r="E19" s="74"/>
      <c r="F19" s="74"/>
      <c r="G19" s="74"/>
      <c r="H19" s="74"/>
      <c r="I19" s="74"/>
      <c r="J19" s="74"/>
      <c r="K19" s="74"/>
      <c r="L19" s="74"/>
      <c r="M19" s="74"/>
      <c r="N19" s="74"/>
      <c r="O19" s="74"/>
      <c r="P19" s="74"/>
      <c r="Q19" s="74"/>
      <c r="R19" s="74"/>
      <c r="S19" s="74"/>
      <c r="T19" s="74"/>
      <c r="U19" s="74"/>
      <c r="V19" s="74"/>
      <c r="W19" s="148"/>
      <c r="X19" s="148"/>
      <c r="Y19" s="148"/>
      <c r="Z19" s="245"/>
    </row>
    <row r="20" spans="1:26">
      <c r="A20" s="72" t="s">
        <v>25</v>
      </c>
      <c r="B20" s="78">
        <v>3.2470715802465548</v>
      </c>
      <c r="C20" s="78">
        <v>4.7883063569868369</v>
      </c>
      <c r="D20" s="78">
        <v>3.8782117323927281</v>
      </c>
      <c r="E20" s="78">
        <v>5.3899162500937337</v>
      </c>
      <c r="F20" s="78">
        <v>1.5419926678971478</v>
      </c>
      <c r="G20" s="78">
        <v>2.2291471698304264</v>
      </c>
      <c r="H20" s="78">
        <v>2.187307748676659</v>
      </c>
      <c r="I20" s="78">
        <v>3.8130978830422038</v>
      </c>
      <c r="J20" s="78">
        <v>3.7956237943359525</v>
      </c>
      <c r="K20" s="78">
        <v>4.5559646694750739</v>
      </c>
      <c r="L20" s="78">
        <v>2.1069676900429499</v>
      </c>
      <c r="M20" s="78">
        <v>0.29583255845801659</v>
      </c>
      <c r="N20" s="78">
        <v>2.636634819939303</v>
      </c>
      <c r="O20" s="78">
        <v>2.5675868178041128</v>
      </c>
      <c r="P20" s="78">
        <v>1.4972632570196254</v>
      </c>
      <c r="Q20" s="78">
        <v>1.1485012788399018</v>
      </c>
      <c r="R20" s="373">
        <v>-5.1905230192407572</v>
      </c>
      <c r="S20" s="373">
        <v>-5.6996475779164797</v>
      </c>
      <c r="T20" s="78">
        <v>6.1975531104934589E-2</v>
      </c>
      <c r="U20" s="78">
        <v>2.3833689334188222</v>
      </c>
      <c r="V20" s="78">
        <v>2.0389490911891954</v>
      </c>
      <c r="W20" s="435">
        <v>-14.955457171691279</v>
      </c>
      <c r="X20" s="435">
        <v>4.5248880425671274</v>
      </c>
      <c r="Y20" s="435">
        <v>10.866907888468646</v>
      </c>
      <c r="Z20" s="247">
        <v>9.3920687508154117</v>
      </c>
    </row>
    <row r="21" spans="1:26">
      <c r="A21" s="72" t="s">
        <v>136</v>
      </c>
      <c r="B21" s="78">
        <v>1.111299554991362</v>
      </c>
      <c r="C21" s="78">
        <v>2.2010947699123307</v>
      </c>
      <c r="D21" s="78">
        <v>1.9343573857882603</v>
      </c>
      <c r="E21" s="78">
        <v>4.7583709031172106</v>
      </c>
      <c r="F21" s="78">
        <v>2.1297809540088366</v>
      </c>
      <c r="G21" s="78">
        <v>2.6462268953722798</v>
      </c>
      <c r="H21" s="78">
        <v>2.3262588604319347</v>
      </c>
      <c r="I21" s="78">
        <v>3.5872140545244662</v>
      </c>
      <c r="J21" s="78">
        <v>3.0307191110372287</v>
      </c>
      <c r="K21" s="78">
        <v>3.4588993111165109</v>
      </c>
      <c r="L21" s="78">
        <v>0.91314708211271522</v>
      </c>
      <c r="M21" s="78">
        <v>-0.91344122893930546</v>
      </c>
      <c r="N21" s="78">
        <v>3.1041488915200262</v>
      </c>
      <c r="O21" s="78">
        <v>1.8787357448939446</v>
      </c>
      <c r="P21" s="78">
        <v>0.99146152222509443</v>
      </c>
      <c r="Q21" s="78">
        <v>0.3374834095415622</v>
      </c>
      <c r="R21" s="78">
        <v>0.31642046410070179</v>
      </c>
      <c r="S21" s="78">
        <v>-0.14437287192357928</v>
      </c>
      <c r="T21" s="78">
        <v>0.76405461641839167</v>
      </c>
      <c r="U21" s="78">
        <v>2.3231635580956578</v>
      </c>
      <c r="V21" s="78">
        <v>1.3325484927906928</v>
      </c>
      <c r="W21" s="435">
        <v>-12.018348486299104</v>
      </c>
      <c r="X21" s="435">
        <v>5.2442727645605913</v>
      </c>
      <c r="Y21" s="435">
        <v>9.2490261477266529</v>
      </c>
      <c r="Z21" s="247">
        <v>6.4097106983087286</v>
      </c>
    </row>
    <row r="22" spans="1:26">
      <c r="A22" s="79" t="s">
        <v>27</v>
      </c>
      <c r="B22" s="80">
        <f>B21-B$106</f>
        <v>0.61129955499136202</v>
      </c>
      <c r="C22" s="80">
        <f>C21-C$106</f>
        <v>0.50109476991233071</v>
      </c>
      <c r="D22" s="80">
        <f t="shared" ref="D22" si="24">D21-D$106</f>
        <v>0.36502820716654583</v>
      </c>
      <c r="E22" s="80">
        <f t="shared" ref="E22" si="25">E21-E$106</f>
        <v>2.9672505669657312</v>
      </c>
      <c r="F22" s="80">
        <f t="shared" ref="F22" si="26">F21-F$106</f>
        <v>0.28662341526572277</v>
      </c>
      <c r="G22" s="80">
        <f t="shared" ref="G22" si="27">G21-G$106</f>
        <v>0.99171997554847735</v>
      </c>
      <c r="H22" s="80">
        <f t="shared" ref="H22" si="28">H21-H$106</f>
        <v>0.5507186561679589</v>
      </c>
      <c r="I22" s="80">
        <f t="shared" ref="I22" si="29">I21-I$106</f>
        <v>1.8889066977099986</v>
      </c>
      <c r="J22" s="80">
        <f t="shared" ref="J22" si="30">J21-J$106</f>
        <v>1.5612775545245086</v>
      </c>
      <c r="K22" s="80">
        <f t="shared" ref="K22" si="31">K21-K$106</f>
        <v>0.66412110947169367</v>
      </c>
      <c r="L22" s="80">
        <f t="shared" ref="L22" si="32">L21-L$106</f>
        <v>0.8481808111766469</v>
      </c>
      <c r="M22" s="80">
        <f t="shared" ref="M22" si="33">M21-M$106</f>
        <v>-2.3675630194212545</v>
      </c>
      <c r="N22" s="80">
        <f t="shared" ref="N22" si="34">N21-N$106</f>
        <v>1.051095610316608</v>
      </c>
      <c r="O22" s="80">
        <f t="shared" ref="O22" si="35">O21-O$106</f>
        <v>1.215383175482998E-2</v>
      </c>
      <c r="P22" s="80">
        <f t="shared" ref="P22" si="36">P21-P$106</f>
        <v>0.24771631820111395</v>
      </c>
      <c r="Q22" s="80">
        <f t="shared" ref="Q22" si="37">Q21-Q$106</f>
        <v>-7.2657963678722126E-2</v>
      </c>
      <c r="R22" s="80">
        <f t="shared" ref="R22" si="38">R21-R$106</f>
        <v>0.28390989816678314</v>
      </c>
      <c r="S22" s="80">
        <f t="shared" ref="S22" si="39">S21-S$106</f>
        <v>-0.33103953859024671</v>
      </c>
      <c r="T22" s="80">
        <f t="shared" ref="T22" si="40">T21-T$106</f>
        <v>-0.23241863351505287</v>
      </c>
      <c r="U22" s="80">
        <f t="shared" ref="U22" si="41">U21-U$106</f>
        <v>0.70978212804173779</v>
      </c>
      <c r="V22" s="80">
        <f t="shared" ref="V22" si="42">V21-V$106</f>
        <v>0.40777077174777787</v>
      </c>
      <c r="W22" s="436">
        <f t="shared" ref="W22" si="43">W21-W$106</f>
        <v>-12.225540789667164</v>
      </c>
      <c r="X22" s="436">
        <f t="shared" ref="X22" si="44">X21-X$106</f>
        <v>3.6903378390917254</v>
      </c>
      <c r="Y22" s="436">
        <f t="shared" ref="Y22" si="45">Y21-Y$106</f>
        <v>3.9041291709512649</v>
      </c>
      <c r="Z22" s="248">
        <v>1.5876988923578068</v>
      </c>
    </row>
    <row r="23" spans="1:26" s="81" customFormat="1">
      <c r="A23" s="77"/>
      <c r="B23" s="74"/>
      <c r="C23" s="74"/>
      <c r="D23" s="74"/>
      <c r="E23" s="74"/>
      <c r="F23" s="74"/>
      <c r="G23" s="74"/>
      <c r="H23" s="74"/>
      <c r="I23" s="74"/>
      <c r="J23" s="74"/>
      <c r="K23" s="74"/>
      <c r="L23" s="74"/>
      <c r="M23" s="74"/>
      <c r="N23" s="74"/>
      <c r="O23" s="74"/>
      <c r="P23" s="74"/>
      <c r="Q23" s="74"/>
      <c r="R23" s="74"/>
      <c r="S23" s="74"/>
      <c r="T23" s="74"/>
      <c r="U23" s="74"/>
      <c r="V23" s="74"/>
      <c r="W23" s="148"/>
      <c r="X23" s="148"/>
      <c r="Y23" s="148"/>
      <c r="Z23" s="245"/>
    </row>
    <row r="24" spans="1:26" s="81" customFormat="1">
      <c r="A24" s="82" t="s">
        <v>31</v>
      </c>
      <c r="B24" s="83"/>
      <c r="C24" s="83"/>
      <c r="D24" s="83"/>
      <c r="E24" s="83"/>
      <c r="F24" s="83"/>
      <c r="G24" s="83"/>
      <c r="H24" s="83"/>
      <c r="I24" s="83"/>
      <c r="J24" s="83"/>
      <c r="K24" s="83"/>
      <c r="L24" s="83"/>
      <c r="M24" s="83"/>
      <c r="N24" s="83"/>
      <c r="O24" s="83"/>
      <c r="P24" s="83"/>
      <c r="Q24" s="83"/>
      <c r="R24" s="83"/>
      <c r="S24" s="83"/>
      <c r="T24" s="83"/>
      <c r="U24" s="83"/>
      <c r="V24" s="83"/>
      <c r="W24" s="437"/>
      <c r="X24" s="437"/>
      <c r="Y24" s="437"/>
      <c r="Z24" s="249"/>
    </row>
    <row r="25" spans="1:26" s="81" customFormat="1">
      <c r="A25" s="84" t="s">
        <v>25</v>
      </c>
      <c r="B25" s="83">
        <v>1.1028085035621018</v>
      </c>
      <c r="C25" s="83">
        <v>3.7120941740466549</v>
      </c>
      <c r="D25" s="83">
        <v>2.2753320877395282</v>
      </c>
      <c r="E25" s="83">
        <v>6.8261798607040447</v>
      </c>
      <c r="F25" s="83">
        <v>-0.84306103397645415</v>
      </c>
      <c r="G25" s="83">
        <v>0.31884277425275798</v>
      </c>
      <c r="H25" s="83">
        <v>0.33183989986964946</v>
      </c>
      <c r="I25" s="83">
        <v>2.8406785531197301</v>
      </c>
      <c r="J25" s="83">
        <v>2.7718758405663095</v>
      </c>
      <c r="K25" s="83">
        <v>2.3580981737019329</v>
      </c>
      <c r="L25" s="83">
        <v>2.0285350232783941</v>
      </c>
      <c r="M25" s="83">
        <v>-2.731028954250263</v>
      </c>
      <c r="N25" s="83">
        <v>2.3833115063132624</v>
      </c>
      <c r="O25" s="83">
        <v>3.0164477935192195</v>
      </c>
      <c r="P25" s="83">
        <v>1.5245176944857377</v>
      </c>
      <c r="Q25" s="83">
        <v>0.9018733769487568</v>
      </c>
      <c r="R25" s="374">
        <v>-16.45181888550357</v>
      </c>
      <c r="S25" s="374">
        <v>-20.363422623405086</v>
      </c>
      <c r="T25" s="83">
        <v>-1.8626529293860159</v>
      </c>
      <c r="U25" s="83">
        <v>-0.14744821154367571</v>
      </c>
      <c r="V25" s="83">
        <v>-0.9388004746231644</v>
      </c>
      <c r="W25" s="437">
        <v>-9.0273317135764444</v>
      </c>
      <c r="X25" s="437">
        <v>3.5019852956838804</v>
      </c>
      <c r="Y25" s="437">
        <v>3.2100562947868951</v>
      </c>
      <c r="Z25" s="249">
        <v>7.0489076888402593</v>
      </c>
    </row>
    <row r="26" spans="1:26" s="81" customFormat="1">
      <c r="A26" s="84" t="s">
        <v>136</v>
      </c>
      <c r="B26" s="83">
        <v>1.2754672558286302</v>
      </c>
      <c r="C26" s="83">
        <v>2.1527120857924871</v>
      </c>
      <c r="D26" s="83">
        <v>1.6210112315993257</v>
      </c>
      <c r="E26" s="83">
        <v>7.3033015323032942</v>
      </c>
      <c r="F26" s="83">
        <v>1.1322968699173828</v>
      </c>
      <c r="G26" s="83">
        <v>2.6584112420184454</v>
      </c>
      <c r="H26" s="83">
        <v>3.3020856514430506</v>
      </c>
      <c r="I26" s="83">
        <v>3.3908397903215075</v>
      </c>
      <c r="J26" s="83">
        <v>3.5937665427275647</v>
      </c>
      <c r="K26" s="83">
        <v>2.6919544666113069</v>
      </c>
      <c r="L26" s="83">
        <v>1.3054647032834055</v>
      </c>
      <c r="M26" s="83">
        <v>-2.5634867634787071</v>
      </c>
      <c r="N26" s="83">
        <v>5.1640821573826656</v>
      </c>
      <c r="O26" s="83">
        <v>2.9218127513121317</v>
      </c>
      <c r="P26" s="83">
        <v>1.8139743409615932</v>
      </c>
      <c r="Q26" s="83">
        <v>0.91611995080336328</v>
      </c>
      <c r="R26" s="83">
        <v>1.1907079788968673</v>
      </c>
      <c r="S26" s="83">
        <v>0.5699903722366173</v>
      </c>
      <c r="T26" s="83">
        <v>2.6935801856268142</v>
      </c>
      <c r="U26" s="83">
        <v>2.9929796158605768</v>
      </c>
      <c r="V26" s="83">
        <v>2.9100899078546405</v>
      </c>
      <c r="W26" s="437">
        <v>-3.804007976750583</v>
      </c>
      <c r="X26" s="437">
        <v>5.258285963197082</v>
      </c>
      <c r="Y26" s="437">
        <v>3.3185037239859412</v>
      </c>
      <c r="Z26" s="249">
        <v>5.0035997374620536</v>
      </c>
    </row>
    <row r="27" spans="1:26" s="81" customFormat="1">
      <c r="A27" s="85" t="s">
        <v>27</v>
      </c>
      <c r="B27" s="86">
        <f>B26-B$106</f>
        <v>0.77546725582863019</v>
      </c>
      <c r="C27" s="86">
        <f>C26-C$106</f>
        <v>0.45271208579248712</v>
      </c>
      <c r="D27" s="86">
        <f t="shared" ref="D27" si="46">D26-D$106</f>
        <v>5.1682052977611193E-2</v>
      </c>
      <c r="E27" s="86">
        <f t="shared" ref="E27" si="47">E26-E$106</f>
        <v>5.5121811961518148</v>
      </c>
      <c r="F27" s="86">
        <f t="shared" ref="F27" si="48">F26-F$106</f>
        <v>-0.71086066882573107</v>
      </c>
      <c r="G27" s="86">
        <f t="shared" ref="G27" si="49">G26-G$106</f>
        <v>1.0039043221946429</v>
      </c>
      <c r="H27" s="86">
        <f t="shared" ref="H27" si="50">H26-H$106</f>
        <v>1.5265454471790747</v>
      </c>
      <c r="I27" s="86">
        <f t="shared" ref="I27" si="51">I26-I$106</f>
        <v>1.69253243350704</v>
      </c>
      <c r="J27" s="86">
        <f t="shared" ref="J27" si="52">J26-J$106</f>
        <v>2.1243249862148446</v>
      </c>
      <c r="K27" s="86">
        <f t="shared" ref="K27" si="53">K26-K$106</f>
        <v>-0.10282373503351039</v>
      </c>
      <c r="L27" s="86">
        <f t="shared" ref="L27" si="54">L26-L$106</f>
        <v>1.2404984323473371</v>
      </c>
      <c r="M27" s="86">
        <f t="shared" ref="M27" si="55">M26-M$106</f>
        <v>-4.0176085539606561</v>
      </c>
      <c r="N27" s="86">
        <f t="shared" ref="N27" si="56">N26-N$106</f>
        <v>3.1110288761792475</v>
      </c>
      <c r="O27" s="86">
        <f t="shared" ref="O27" si="57">O26-O$106</f>
        <v>1.0552308381730171</v>
      </c>
      <c r="P27" s="86">
        <f t="shared" ref="P27" si="58">P26-P$106</f>
        <v>1.0702291369376127</v>
      </c>
      <c r="Q27" s="86">
        <f t="shared" ref="Q27" si="59">Q26-Q$106</f>
        <v>0.50597857758307896</v>
      </c>
      <c r="R27" s="86">
        <f t="shared" ref="R27" si="60">R26-R$106</f>
        <v>1.1581974129629486</v>
      </c>
      <c r="S27" s="86">
        <f t="shared" ref="S27" si="61">S26-S$106</f>
        <v>0.38332370556994988</v>
      </c>
      <c r="T27" s="86">
        <f t="shared" ref="T27" si="62">T26-T$106</f>
        <v>1.6971069356933697</v>
      </c>
      <c r="U27" s="86">
        <f t="shared" ref="U27" si="63">U26-U$106</f>
        <v>1.3795981858066568</v>
      </c>
      <c r="V27" s="86">
        <f t="shared" ref="V27" si="64">V26-V$106</f>
        <v>1.9853121868117256</v>
      </c>
      <c r="W27" s="438">
        <f t="shared" ref="W27" si="65">W26-W$106</f>
        <v>-4.0112002801186435</v>
      </c>
      <c r="X27" s="438">
        <f t="shared" ref="X27" si="66">X26-X$106</f>
        <v>3.7043510377282161</v>
      </c>
      <c r="Y27" s="438">
        <f t="shared" ref="Y27" si="67">Y26-Y$106</f>
        <v>-2.0263932527894468</v>
      </c>
      <c r="Z27" s="250">
        <v>0.18158793151113173</v>
      </c>
    </row>
    <row r="28" spans="1:26" s="81" customFormat="1">
      <c r="A28" s="84"/>
      <c r="B28" s="83"/>
      <c r="C28" s="83"/>
      <c r="D28" s="83"/>
      <c r="E28" s="83"/>
      <c r="F28" s="83"/>
      <c r="G28" s="83"/>
      <c r="H28" s="83"/>
      <c r="I28" s="83"/>
      <c r="J28" s="83"/>
      <c r="K28" s="83"/>
      <c r="L28" s="83"/>
      <c r="M28" s="83"/>
      <c r="N28" s="83"/>
      <c r="O28" s="83"/>
      <c r="P28" s="83"/>
      <c r="Q28" s="83"/>
      <c r="R28" s="83"/>
      <c r="S28" s="83"/>
      <c r="T28" s="83"/>
      <c r="U28" s="83"/>
      <c r="V28" s="83"/>
      <c r="W28" s="437"/>
      <c r="X28" s="437"/>
      <c r="Y28" s="437"/>
      <c r="Z28" s="249"/>
    </row>
    <row r="29" spans="1:26" s="81" customFormat="1">
      <c r="A29" s="82" t="s">
        <v>32</v>
      </c>
      <c r="B29" s="83"/>
      <c r="C29" s="83"/>
      <c r="D29" s="83"/>
      <c r="E29" s="83"/>
      <c r="F29" s="83"/>
      <c r="G29" s="83"/>
      <c r="H29" s="83"/>
      <c r="I29" s="83"/>
      <c r="J29" s="83"/>
      <c r="K29" s="83"/>
      <c r="L29" s="83"/>
      <c r="M29" s="83"/>
      <c r="N29" s="83"/>
      <c r="O29" s="83"/>
      <c r="P29" s="83"/>
      <c r="Q29" s="83"/>
      <c r="R29" s="83"/>
      <c r="S29" s="83"/>
      <c r="T29" s="83"/>
      <c r="U29" s="83"/>
      <c r="V29" s="83"/>
      <c r="W29" s="437"/>
      <c r="X29" s="437"/>
      <c r="Y29" s="437"/>
      <c r="Z29" s="249"/>
    </row>
    <row r="30" spans="1:26" s="81" customFormat="1">
      <c r="A30" s="84" t="s">
        <v>25</v>
      </c>
      <c r="B30" s="83">
        <v>2.5135802958412938</v>
      </c>
      <c r="C30" s="83">
        <v>5.1299488746119266</v>
      </c>
      <c r="D30" s="83">
        <v>4.1340115284563836</v>
      </c>
      <c r="E30" s="83">
        <v>4.8819953117344568</v>
      </c>
      <c r="F30" s="83">
        <v>3.5735083255931102</v>
      </c>
      <c r="G30" s="83">
        <v>4.0406413838287989</v>
      </c>
      <c r="H30" s="83">
        <v>3.046596233966568</v>
      </c>
      <c r="I30" s="83">
        <v>4.0903622099657753</v>
      </c>
      <c r="J30" s="83">
        <v>3.5097594569751323</v>
      </c>
      <c r="K30" s="83">
        <v>3.8543337697334294</v>
      </c>
      <c r="L30" s="83">
        <v>3.6145536385136126</v>
      </c>
      <c r="M30" s="83">
        <v>4.2417181456059438</v>
      </c>
      <c r="N30" s="83">
        <v>3.542279568595049</v>
      </c>
      <c r="O30" s="83">
        <v>3.5451380527062497</v>
      </c>
      <c r="P30" s="83">
        <v>2.404650901398341</v>
      </c>
      <c r="Q30" s="83">
        <v>3.8589821585024708</v>
      </c>
      <c r="R30" s="83">
        <v>2.3193021753067313</v>
      </c>
      <c r="S30" s="83">
        <v>1.5308070285366</v>
      </c>
      <c r="T30" s="83">
        <v>0.52560824052424948</v>
      </c>
      <c r="U30" s="83">
        <v>2.1875294923886486</v>
      </c>
      <c r="V30" s="83">
        <v>1.8658163394264022</v>
      </c>
      <c r="W30" s="437">
        <v>-4.1509775202625434</v>
      </c>
      <c r="X30" s="437">
        <v>4.8004613433178349</v>
      </c>
      <c r="Y30" s="437">
        <v>3.8509685292924303</v>
      </c>
      <c r="Z30" s="249">
        <v>6.8213768349681771</v>
      </c>
    </row>
    <row r="31" spans="1:26" s="81" customFormat="1">
      <c r="A31" s="84" t="s">
        <v>136</v>
      </c>
      <c r="B31" s="83">
        <v>0.63834667275608581</v>
      </c>
      <c r="C31" s="83">
        <v>2.9729980264754658</v>
      </c>
      <c r="D31" s="83">
        <v>2.2952345926346283</v>
      </c>
      <c r="E31" s="83">
        <v>3.1914827691944794</v>
      </c>
      <c r="F31" s="83">
        <v>2.7686022314242535</v>
      </c>
      <c r="G31" s="83">
        <v>3.5095472957038254</v>
      </c>
      <c r="H31" s="83">
        <v>2.6155659661986306</v>
      </c>
      <c r="I31" s="83">
        <v>5.157726980389171</v>
      </c>
      <c r="J31" s="83">
        <v>2.4323253412266581</v>
      </c>
      <c r="K31" s="83">
        <v>2.3447027043314534</v>
      </c>
      <c r="L31" s="83">
        <v>2.4551953626070713</v>
      </c>
      <c r="M31" s="83">
        <v>0.34109573228997192</v>
      </c>
      <c r="N31" s="83">
        <v>1.8923239480523364</v>
      </c>
      <c r="O31" s="83">
        <v>2.2358015285334716</v>
      </c>
      <c r="P31" s="83">
        <v>1.4988432336078006</v>
      </c>
      <c r="Q31" s="83">
        <v>1.5076494956343396</v>
      </c>
      <c r="R31" s="83">
        <v>0.85348685233131505</v>
      </c>
      <c r="S31" s="83">
        <v>0.83438292944933323</v>
      </c>
      <c r="T31" s="83">
        <v>0.76390750144045683</v>
      </c>
      <c r="U31" s="83">
        <v>1.0946469703783919</v>
      </c>
      <c r="V31" s="83">
        <v>-0.6102053515868846</v>
      </c>
      <c r="W31" s="437">
        <v>-4.6293598320713159</v>
      </c>
      <c r="X31" s="437">
        <v>4.2189553508338236</v>
      </c>
      <c r="Y31" s="437">
        <v>2.9772305756267485</v>
      </c>
      <c r="Z31" s="249">
        <v>4.6295831581922897</v>
      </c>
    </row>
    <row r="32" spans="1:26" s="81" customFormat="1">
      <c r="A32" s="85" t="s">
        <v>27</v>
      </c>
      <c r="B32" s="86">
        <f>B31-B$106</f>
        <v>0.13834667275608581</v>
      </c>
      <c r="C32" s="86">
        <f>C31-C$106</f>
        <v>1.2729980264754659</v>
      </c>
      <c r="D32" s="86">
        <f t="shared" ref="D32" si="68">D31-D$106</f>
        <v>0.72590541401291375</v>
      </c>
      <c r="E32" s="86">
        <f t="shared" ref="E32" si="69">E31-E$106</f>
        <v>1.400362433043</v>
      </c>
      <c r="F32" s="86">
        <f t="shared" ref="F32" si="70">F31-F$106</f>
        <v>0.92544469268113971</v>
      </c>
      <c r="G32" s="86">
        <f t="shared" ref="G32" si="71">G31-G$106</f>
        <v>1.8550403758800229</v>
      </c>
      <c r="H32" s="86">
        <f t="shared" ref="H32" si="72">H31-H$106</f>
        <v>0.84002576193465472</v>
      </c>
      <c r="I32" s="86">
        <f t="shared" ref="I32" si="73">I31-I$106</f>
        <v>3.4594196235747035</v>
      </c>
      <c r="J32" s="86">
        <f t="shared" ref="J32" si="74">J31-J$106</f>
        <v>0.96288378471393798</v>
      </c>
      <c r="K32" s="86">
        <f t="shared" ref="K32" si="75">K31-K$106</f>
        <v>-0.45007549731336383</v>
      </c>
      <c r="L32" s="86">
        <f t="shared" ref="L32" si="76">L31-L$106</f>
        <v>2.3902290916710029</v>
      </c>
      <c r="M32" s="86">
        <f t="shared" ref="M32" si="77">M31-M$106</f>
        <v>-1.1130260581919771</v>
      </c>
      <c r="N32" s="86">
        <f t="shared" ref="N32" si="78">N31-N$106</f>
        <v>-0.16072933315108173</v>
      </c>
      <c r="O32" s="86">
        <f t="shared" ref="O32" si="79">O31-O$106</f>
        <v>0.36921961539435699</v>
      </c>
      <c r="P32" s="86">
        <f t="shared" ref="P32" si="80">P31-P$106</f>
        <v>0.75509802958382011</v>
      </c>
      <c r="Q32" s="86">
        <f t="shared" ref="Q32" si="81">Q31-Q$106</f>
        <v>1.0975081224140553</v>
      </c>
      <c r="R32" s="86">
        <f t="shared" ref="R32" si="82">R31-R$106</f>
        <v>0.82097628639739639</v>
      </c>
      <c r="S32" s="86">
        <f t="shared" ref="S32" si="83">S31-S$106</f>
        <v>0.64771626278266581</v>
      </c>
      <c r="T32" s="86">
        <f t="shared" ref="T32" si="84">T31-T$106</f>
        <v>-0.23256574849298772</v>
      </c>
      <c r="U32" s="86">
        <f t="shared" ref="U32" si="85">U31-U$106</f>
        <v>-0.51873445967552811</v>
      </c>
      <c r="V32" s="86">
        <f t="shared" ref="V32" si="86">V31-V$106</f>
        <v>-1.5349830726297995</v>
      </c>
      <c r="W32" s="438">
        <f t="shared" ref="W32" si="87">W31-W$106</f>
        <v>-4.8365521354393763</v>
      </c>
      <c r="X32" s="438">
        <f t="shared" ref="X32" si="88">X31-X$106</f>
        <v>2.6650204253649576</v>
      </c>
      <c r="Y32" s="438">
        <f t="shared" ref="Y32" si="89">Y31-Y$106</f>
        <v>-2.3676664011486395</v>
      </c>
      <c r="Z32" s="250">
        <v>-0.19242864775863211</v>
      </c>
    </row>
    <row r="33" spans="1:26" s="81" customFormat="1">
      <c r="A33" s="84"/>
      <c r="B33" s="83"/>
      <c r="C33" s="83"/>
      <c r="D33" s="83"/>
      <c r="E33" s="83"/>
      <c r="F33" s="83"/>
      <c r="G33" s="83"/>
      <c r="H33" s="83"/>
      <c r="I33" s="83"/>
      <c r="J33" s="83"/>
      <c r="K33" s="83"/>
      <c r="L33" s="83"/>
      <c r="M33" s="83"/>
      <c r="N33" s="83"/>
      <c r="O33" s="83"/>
      <c r="P33" s="83"/>
      <c r="Q33" s="83"/>
      <c r="R33" s="83"/>
      <c r="S33" s="83"/>
      <c r="T33" s="83"/>
      <c r="U33" s="83"/>
      <c r="V33" s="83"/>
      <c r="W33" s="437"/>
      <c r="X33" s="437"/>
      <c r="Y33" s="437"/>
      <c r="Z33" s="249"/>
    </row>
    <row r="34" spans="1:26" s="81" customFormat="1">
      <c r="A34" s="82" t="s">
        <v>33</v>
      </c>
      <c r="B34" s="83"/>
      <c r="C34" s="83"/>
      <c r="D34" s="83"/>
      <c r="E34" s="83"/>
      <c r="F34" s="83"/>
      <c r="G34" s="83"/>
      <c r="H34" s="83"/>
      <c r="I34" s="83"/>
      <c r="J34" s="83"/>
      <c r="K34" s="83"/>
      <c r="L34" s="83"/>
      <c r="M34" s="83"/>
      <c r="N34" s="83"/>
      <c r="O34" s="83"/>
      <c r="P34" s="83"/>
      <c r="Q34" s="83"/>
      <c r="R34" s="83"/>
      <c r="S34" s="83"/>
      <c r="T34" s="83"/>
      <c r="U34" s="83"/>
      <c r="V34" s="83"/>
      <c r="W34" s="437"/>
      <c r="X34" s="437"/>
      <c r="Y34" s="437"/>
      <c r="Z34" s="249"/>
    </row>
    <row r="35" spans="1:26" s="81" customFormat="1">
      <c r="A35" s="84" t="s">
        <v>25</v>
      </c>
      <c r="B35" s="83">
        <v>4.0372321104383389</v>
      </c>
      <c r="C35" s="83">
        <v>5.4495894140591759</v>
      </c>
      <c r="D35" s="83">
        <v>5.9485210137464577</v>
      </c>
      <c r="E35" s="83">
        <v>6.1427101649902198</v>
      </c>
      <c r="F35" s="83">
        <v>5.236451789046086</v>
      </c>
      <c r="G35" s="83">
        <v>6.6790847277462717</v>
      </c>
      <c r="H35" s="83">
        <v>6.1577293088467684</v>
      </c>
      <c r="I35" s="83">
        <v>6.7377832471551073</v>
      </c>
      <c r="J35" s="83">
        <v>6.0848960080018344</v>
      </c>
      <c r="K35" s="83">
        <v>11.430906245604916</v>
      </c>
      <c r="L35" s="83">
        <v>4.2028121924397794</v>
      </c>
      <c r="M35" s="83">
        <v>3.7898180660941279</v>
      </c>
      <c r="N35" s="83">
        <v>2.9607548930107725</v>
      </c>
      <c r="O35" s="83">
        <v>2.8302507080374824</v>
      </c>
      <c r="P35" s="83">
        <v>4.0653874280777842</v>
      </c>
      <c r="Q35" s="83">
        <v>2.6247220015671786</v>
      </c>
      <c r="R35" s="83">
        <v>3.3732959249976489</v>
      </c>
      <c r="S35" s="83">
        <v>2.8606616969998839</v>
      </c>
      <c r="T35" s="83">
        <v>1.2195140960575372</v>
      </c>
      <c r="U35" s="83">
        <v>2.2869866981499456</v>
      </c>
      <c r="V35" s="83">
        <v>2.9298794685408609</v>
      </c>
      <c r="W35" s="437">
        <v>-16.024273831144015</v>
      </c>
      <c r="X35" s="437">
        <v>9.2892091329971151</v>
      </c>
      <c r="Y35" s="437">
        <v>11.294774513231928</v>
      </c>
      <c r="Z35" s="249">
        <v>9.7686930835406685</v>
      </c>
    </row>
    <row r="36" spans="1:26" s="81" customFormat="1">
      <c r="A36" s="84" t="s">
        <v>136</v>
      </c>
      <c r="B36" s="83">
        <v>1.5066189625820812</v>
      </c>
      <c r="C36" s="83">
        <v>1.1543287281822359</v>
      </c>
      <c r="D36" s="83">
        <v>2.679432563123882</v>
      </c>
      <c r="E36" s="83">
        <v>4.0261784170112662</v>
      </c>
      <c r="F36" s="83">
        <v>2.9235382996683654</v>
      </c>
      <c r="G36" s="83">
        <v>4.6785500207281387</v>
      </c>
      <c r="H36" s="83">
        <v>2.9421976312488169</v>
      </c>
      <c r="I36" s="83">
        <v>3.101696653553816</v>
      </c>
      <c r="J36" s="83">
        <v>2.9669284557051157</v>
      </c>
      <c r="K36" s="83">
        <v>8.4025241095455812</v>
      </c>
      <c r="L36" s="83">
        <v>0.70974488899273069</v>
      </c>
      <c r="M36" s="83">
        <v>0.30817929192595273</v>
      </c>
      <c r="N36" s="83">
        <v>0.49238005367888604</v>
      </c>
      <c r="O36" s="83">
        <v>0.311068901424008</v>
      </c>
      <c r="P36" s="83">
        <v>1.0108432527301829</v>
      </c>
      <c r="Q36" s="83">
        <v>0.38438693544307512</v>
      </c>
      <c r="R36" s="83">
        <v>0.30693918587914482</v>
      </c>
      <c r="S36" s="83">
        <v>-0.30434320071196908</v>
      </c>
      <c r="T36" s="83">
        <v>0.71126643506332243</v>
      </c>
      <c r="U36" s="83">
        <v>1.4001902483077515</v>
      </c>
      <c r="V36" s="83">
        <v>1.0086777878829452</v>
      </c>
      <c r="W36" s="437">
        <v>-13.954645359133409</v>
      </c>
      <c r="X36" s="437">
        <v>9.3502855885258924</v>
      </c>
      <c r="Y36" s="437">
        <v>9.2835674767065512</v>
      </c>
      <c r="Z36" s="249">
        <v>6.3579775534114162</v>
      </c>
    </row>
    <row r="37" spans="1:26" s="81" customFormat="1">
      <c r="A37" s="85" t="s">
        <v>27</v>
      </c>
      <c r="B37" s="86">
        <f>B36-B$106</f>
        <v>1.0066189625820812</v>
      </c>
      <c r="C37" s="86">
        <f>C36-C$106</f>
        <v>-0.54567127181776409</v>
      </c>
      <c r="D37" s="86">
        <f t="shared" ref="D37" si="90">D36-D$106</f>
        <v>1.1101033845021675</v>
      </c>
      <c r="E37" s="86">
        <f t="shared" ref="E37" si="91">E36-E$106</f>
        <v>2.2350580808597869</v>
      </c>
      <c r="F37" s="86">
        <f t="shared" ref="F37" si="92">F36-F$106</f>
        <v>1.0803807609252516</v>
      </c>
      <c r="G37" s="86">
        <f t="shared" ref="G37" si="93">G36-G$106</f>
        <v>3.0240431009043363</v>
      </c>
      <c r="H37" s="86">
        <f t="shared" ref="H37" si="94">H36-H$106</f>
        <v>1.1666574269848411</v>
      </c>
      <c r="I37" s="86">
        <f t="shared" ref="I37" si="95">I36-I$106</f>
        <v>1.4033892967393484</v>
      </c>
      <c r="J37" s="86">
        <f t="shared" ref="J37" si="96">J36-J$106</f>
        <v>1.4974868991923955</v>
      </c>
      <c r="K37" s="86">
        <f t="shared" ref="K37" si="97">K36-K$106</f>
        <v>5.6077459079007639</v>
      </c>
      <c r="L37" s="86">
        <f t="shared" ref="L37" si="98">L36-L$106</f>
        <v>0.64477861805666237</v>
      </c>
      <c r="M37" s="86">
        <f t="shared" ref="M37" si="99">M36-M$106</f>
        <v>-1.1459424985559963</v>
      </c>
      <c r="N37" s="86">
        <f t="shared" ref="N37" si="100">N36-N$106</f>
        <v>-1.5606732275245321</v>
      </c>
      <c r="O37" s="86">
        <f t="shared" ref="O37" si="101">O36-O$106</f>
        <v>-1.5555130117151066</v>
      </c>
      <c r="P37" s="86">
        <f t="shared" ref="P37" si="102">P36-P$106</f>
        <v>0.26709804870620246</v>
      </c>
      <c r="Q37" s="86">
        <f t="shared" ref="Q37" si="103">Q36-Q$106</f>
        <v>-2.5754437777209205E-2</v>
      </c>
      <c r="R37" s="86">
        <f t="shared" ref="R37" si="104">R36-R$106</f>
        <v>0.27442861994522616</v>
      </c>
      <c r="S37" s="86">
        <f t="shared" ref="S37" si="105">S36-S$106</f>
        <v>-0.4910098673786365</v>
      </c>
      <c r="T37" s="86">
        <f t="shared" ref="T37" si="106">T36-T$106</f>
        <v>-0.28520681487012212</v>
      </c>
      <c r="U37" s="86">
        <f t="shared" ref="U37" si="107">U36-U$106</f>
        <v>-0.21319118174616847</v>
      </c>
      <c r="V37" s="86">
        <f t="shared" ref="V37" si="108">V36-V$106</f>
        <v>8.3900066840030263E-2</v>
      </c>
      <c r="W37" s="438">
        <f t="shared" ref="W37" si="109">W36-W$106</f>
        <v>-14.161837662501469</v>
      </c>
      <c r="X37" s="438">
        <f t="shared" ref="X37" si="110">X36-X$106</f>
        <v>7.7963506630570265</v>
      </c>
      <c r="Y37" s="438">
        <f t="shared" ref="Y37" si="111">Y36-Y$106</f>
        <v>3.9386704999311632</v>
      </c>
      <c r="Z37" s="250">
        <v>1.5359657474604944</v>
      </c>
    </row>
    <row r="38" spans="1:26" s="81" customFormat="1">
      <c r="A38" s="87"/>
      <c r="B38" s="83"/>
      <c r="C38" s="83"/>
      <c r="D38" s="83"/>
      <c r="E38" s="83"/>
      <c r="F38" s="83"/>
      <c r="G38" s="83"/>
      <c r="H38" s="83"/>
      <c r="I38" s="83"/>
      <c r="J38" s="83"/>
      <c r="K38" s="83"/>
      <c r="L38" s="83"/>
      <c r="M38" s="83"/>
      <c r="N38" s="83"/>
      <c r="O38" s="83"/>
      <c r="P38" s="83"/>
      <c r="Q38" s="83"/>
      <c r="R38" s="83"/>
      <c r="S38" s="83"/>
      <c r="T38" s="83"/>
      <c r="U38" s="83"/>
      <c r="V38" s="83"/>
      <c r="W38" s="437"/>
      <c r="X38" s="437"/>
      <c r="Y38" s="437"/>
      <c r="Z38" s="249"/>
    </row>
    <row r="39" spans="1:26" s="81" customFormat="1">
      <c r="A39" s="82" t="s">
        <v>20</v>
      </c>
      <c r="B39" s="83"/>
      <c r="C39" s="83"/>
      <c r="D39" s="83"/>
      <c r="E39" s="83"/>
      <c r="F39" s="83"/>
      <c r="G39" s="83"/>
      <c r="H39" s="83"/>
      <c r="I39" s="83"/>
      <c r="J39" s="83"/>
      <c r="K39" s="83"/>
      <c r="L39" s="83"/>
      <c r="M39" s="83"/>
      <c r="N39" s="83"/>
      <c r="O39" s="83"/>
      <c r="P39" s="83"/>
      <c r="Q39" s="83"/>
      <c r="R39" s="83"/>
      <c r="S39" s="83"/>
      <c r="T39" s="83"/>
      <c r="U39" s="83"/>
      <c r="V39" s="83"/>
      <c r="W39" s="437"/>
      <c r="X39" s="437"/>
      <c r="Y39" s="437"/>
      <c r="Z39" s="249"/>
    </row>
    <row r="40" spans="1:26" s="81" customFormat="1">
      <c r="A40" s="84" t="s">
        <v>25</v>
      </c>
      <c r="B40" s="83">
        <v>6.2545874907587518</v>
      </c>
      <c r="C40" s="83">
        <v>6.6546721678645042</v>
      </c>
      <c r="D40" s="83">
        <v>5.7695499451132548</v>
      </c>
      <c r="E40" s="83">
        <v>4.6633750210397977</v>
      </c>
      <c r="F40" s="83">
        <v>4.1619616498277452</v>
      </c>
      <c r="G40" s="83">
        <v>5.9634540794131397</v>
      </c>
      <c r="H40" s="83">
        <v>6.8380814250032813</v>
      </c>
      <c r="I40" s="83">
        <v>7.9517647578930735</v>
      </c>
      <c r="J40" s="83">
        <v>6.9808462427041178</v>
      </c>
      <c r="K40" s="83">
        <v>2.8945425463076617</v>
      </c>
      <c r="L40" s="83">
        <v>0.61732358037774304</v>
      </c>
      <c r="M40" s="83">
        <v>6.1801932431175857</v>
      </c>
      <c r="N40" s="83">
        <v>6.0699222556194457</v>
      </c>
      <c r="O40" s="83">
        <v>5.9606070845863286</v>
      </c>
      <c r="P40" s="83">
        <v>5.1147555141327814</v>
      </c>
      <c r="Q40" s="83">
        <v>4.4903514140227401</v>
      </c>
      <c r="R40" s="83">
        <v>2.5317067055470091</v>
      </c>
      <c r="S40" s="83">
        <v>1.2336015582953053</v>
      </c>
      <c r="T40" s="83">
        <v>0.42139093430154162</v>
      </c>
      <c r="U40" s="83">
        <v>4.4421260220314736</v>
      </c>
      <c r="V40" s="83">
        <v>5.2754026068752893</v>
      </c>
      <c r="W40" s="437">
        <v>-22.425235711806835</v>
      </c>
      <c r="X40" s="437">
        <v>22.255095349607416</v>
      </c>
      <c r="Y40" s="437">
        <v>18.228146466103851</v>
      </c>
      <c r="Z40" s="249">
        <v>11.4882110536429</v>
      </c>
    </row>
    <row r="41" spans="1:26" s="81" customFormat="1">
      <c r="A41" s="84" t="s">
        <v>136</v>
      </c>
      <c r="B41" s="83">
        <v>2.3475665937341432</v>
      </c>
      <c r="C41" s="83">
        <v>1.9799166680968909</v>
      </c>
      <c r="D41" s="83">
        <v>2.2918081306112299</v>
      </c>
      <c r="E41" s="83">
        <v>2.6214057724732243</v>
      </c>
      <c r="F41" s="83">
        <v>2.1925127951041077</v>
      </c>
      <c r="G41" s="83">
        <v>2.6275786528470917</v>
      </c>
      <c r="H41" s="83">
        <v>2.2868291637062867</v>
      </c>
      <c r="I41" s="83">
        <v>3.3572396630903114</v>
      </c>
      <c r="J41" s="83">
        <v>4.2177075713586447</v>
      </c>
      <c r="K41" s="83">
        <v>1.2981388887999969</v>
      </c>
      <c r="L41" s="83">
        <v>0.4028063240303652</v>
      </c>
      <c r="M41" s="83">
        <v>1.4686759205471418</v>
      </c>
      <c r="N41" s="83">
        <v>3.1722843895940684</v>
      </c>
      <c r="O41" s="83">
        <v>2.9731610131610466</v>
      </c>
      <c r="P41" s="83">
        <v>1.0266326779647699</v>
      </c>
      <c r="Q41" s="83">
        <v>-0.2397881968904727</v>
      </c>
      <c r="R41" s="83">
        <v>-1.5390511114421486</v>
      </c>
      <c r="S41" s="83">
        <v>-5.6381988105075465</v>
      </c>
      <c r="T41" s="83">
        <v>-1.646355705305524</v>
      </c>
      <c r="U41" s="83">
        <v>3.7060457842566876</v>
      </c>
      <c r="V41" s="83">
        <v>1.7121259705867402</v>
      </c>
      <c r="W41" s="437">
        <v>-16.874227559626647</v>
      </c>
      <c r="X41" s="437">
        <v>13.668736764066452</v>
      </c>
      <c r="Y41" s="437">
        <v>10.192966001610884</v>
      </c>
      <c r="Z41" s="249">
        <v>4.4131330421351294</v>
      </c>
    </row>
    <row r="42" spans="1:26" s="81" customFormat="1">
      <c r="A42" s="85" t="s">
        <v>27</v>
      </c>
      <c r="B42" s="86">
        <f>B41-B$106</f>
        <v>1.8475665937341432</v>
      </c>
      <c r="C42" s="86">
        <f>C41-C$106</f>
        <v>0.27991666809689097</v>
      </c>
      <c r="D42" s="86">
        <f t="shared" ref="D42" si="112">D41-D$106</f>
        <v>0.72247895198951539</v>
      </c>
      <c r="E42" s="86">
        <f t="shared" ref="E42" si="113">E41-E$106</f>
        <v>0.8302854363217449</v>
      </c>
      <c r="F42" s="86">
        <f t="shared" ref="F42" si="114">F41-F$106</f>
        <v>0.34935525636099385</v>
      </c>
      <c r="G42" s="86">
        <f t="shared" ref="G42" si="115">G41-G$106</f>
        <v>0.9730717330232892</v>
      </c>
      <c r="H42" s="86">
        <f t="shared" ref="H42" si="116">H41-H$106</f>
        <v>0.5112889594423109</v>
      </c>
      <c r="I42" s="86">
        <f t="shared" ref="I42" si="117">I41-I$106</f>
        <v>1.6589323062758439</v>
      </c>
      <c r="J42" s="86">
        <f t="shared" ref="J42" si="118">J41-J$106</f>
        <v>2.7482660148459246</v>
      </c>
      <c r="K42" s="86">
        <f t="shared" ref="K42" si="119">K41-K$106</f>
        <v>-1.4966393128448203</v>
      </c>
      <c r="L42" s="86">
        <f t="shared" ref="L42" si="120">L41-L$106</f>
        <v>0.33784005309429688</v>
      </c>
      <c r="M42" s="86">
        <f t="shared" ref="M42" si="121">M41-M$106</f>
        <v>1.4554130065192794E-2</v>
      </c>
      <c r="N42" s="86">
        <f t="shared" ref="N42" si="122">N41-N$106</f>
        <v>1.1192311083906503</v>
      </c>
      <c r="O42" s="86">
        <f t="shared" ref="O42" si="123">O41-O$106</f>
        <v>1.106579100021932</v>
      </c>
      <c r="P42" s="86">
        <f t="shared" ref="P42" si="124">P41-P$106</f>
        <v>0.28288747394078939</v>
      </c>
      <c r="Q42" s="86">
        <f t="shared" ref="Q42" si="125">Q41-Q$106</f>
        <v>-0.64992957011075703</v>
      </c>
      <c r="R42" s="86">
        <f t="shared" ref="R42" si="126">R41-R$106</f>
        <v>-1.5715616773760672</v>
      </c>
      <c r="S42" s="86">
        <f t="shared" ref="S42" si="127">S41-S$106</f>
        <v>-5.8248654771742139</v>
      </c>
      <c r="T42" s="86">
        <f t="shared" ref="T42" si="128">T41-T$106</f>
        <v>-2.6428289552389685</v>
      </c>
      <c r="U42" s="86">
        <f t="shared" ref="U42" si="129">U41-U$106</f>
        <v>2.0926643542027676</v>
      </c>
      <c r="V42" s="86">
        <f t="shared" ref="V42" si="130">V41-V$106</f>
        <v>0.78734824954382532</v>
      </c>
      <c r="W42" s="438">
        <f t="shared" ref="W42" si="131">W41-W$106</f>
        <v>-17.081419862994707</v>
      </c>
      <c r="X42" s="438">
        <f t="shared" ref="X42" si="132">X41-X$106</f>
        <v>12.114801838597586</v>
      </c>
      <c r="Y42" s="438">
        <f t="shared" ref="Y42" si="133">Y41-Y$106</f>
        <v>4.8480690248354961</v>
      </c>
      <c r="Z42" s="250">
        <v>-0.40887876381579247</v>
      </c>
    </row>
    <row r="43" spans="1:26" s="81" customFormat="1">
      <c r="A43" s="84"/>
      <c r="B43" s="83"/>
      <c r="C43" s="83"/>
      <c r="D43" s="83"/>
      <c r="E43" s="83"/>
      <c r="F43" s="83"/>
      <c r="G43" s="83"/>
      <c r="H43" s="83"/>
      <c r="I43" s="83"/>
      <c r="J43" s="83"/>
      <c r="K43" s="83"/>
      <c r="L43" s="83"/>
      <c r="M43" s="83"/>
      <c r="N43" s="83"/>
      <c r="O43" s="83"/>
      <c r="P43" s="83"/>
      <c r="Q43" s="83"/>
      <c r="R43" s="83"/>
      <c r="S43" s="83"/>
      <c r="T43" s="83"/>
      <c r="U43" s="83"/>
      <c r="V43" s="83"/>
      <c r="W43" s="437"/>
      <c r="X43" s="437"/>
      <c r="Y43" s="437"/>
      <c r="Z43" s="249"/>
    </row>
    <row r="44" spans="1:26" s="81" customFormat="1">
      <c r="A44" s="82" t="s">
        <v>34</v>
      </c>
      <c r="B44" s="83"/>
      <c r="C44" s="83"/>
      <c r="D44" s="83"/>
      <c r="E44" s="83"/>
      <c r="F44" s="83"/>
      <c r="G44" s="83"/>
      <c r="H44" s="83"/>
      <c r="I44" s="83"/>
      <c r="J44" s="83"/>
      <c r="K44" s="83"/>
      <c r="L44" s="83"/>
      <c r="M44" s="83"/>
      <c r="N44" s="83"/>
      <c r="O44" s="83"/>
      <c r="P44" s="83"/>
      <c r="Q44" s="83"/>
      <c r="R44" s="83"/>
      <c r="S44" s="83"/>
      <c r="T44" s="83"/>
      <c r="U44" s="83"/>
      <c r="V44" s="83"/>
      <c r="W44" s="437"/>
      <c r="X44" s="437"/>
      <c r="Y44" s="437"/>
      <c r="Z44" s="249"/>
    </row>
    <row r="45" spans="1:26" s="81" customFormat="1">
      <c r="A45" s="84" t="s">
        <v>25</v>
      </c>
      <c r="B45" s="83">
        <v>5.7294598930921694</v>
      </c>
      <c r="C45" s="83">
        <v>6.5839001671734536</v>
      </c>
      <c r="D45" s="83">
        <v>5.9510406887859091</v>
      </c>
      <c r="E45" s="83">
        <v>3.1809692931290101</v>
      </c>
      <c r="F45" s="83">
        <v>1.8780022177365083</v>
      </c>
      <c r="G45" s="83">
        <v>1.6424327896734212</v>
      </c>
      <c r="H45" s="83">
        <v>2.6922095845653757</v>
      </c>
      <c r="I45" s="83">
        <v>3.6833151715644874</v>
      </c>
      <c r="J45" s="83">
        <v>4.320082356335007</v>
      </c>
      <c r="K45" s="83">
        <v>5.7482484713530084</v>
      </c>
      <c r="L45" s="83">
        <v>3.1049521057724405E-2</v>
      </c>
      <c r="M45" s="83">
        <v>-1.0813775552117875</v>
      </c>
      <c r="N45" s="83">
        <v>1.8501840925469821</v>
      </c>
      <c r="O45" s="83">
        <v>-0.30499016861294592</v>
      </c>
      <c r="P45" s="83">
        <v>-1.6730866306867114</v>
      </c>
      <c r="Q45" s="83">
        <v>-2.9305429497611328</v>
      </c>
      <c r="R45" s="83">
        <v>-0.83759167169176862</v>
      </c>
      <c r="S45" s="83">
        <v>0.39190428225943208</v>
      </c>
      <c r="T45" s="83">
        <v>0.48155809277072592</v>
      </c>
      <c r="U45" s="83">
        <v>5.1421828438388246</v>
      </c>
      <c r="V45" s="83">
        <v>4.0890840466483809</v>
      </c>
      <c r="W45" s="437">
        <v>-29.995233774089527</v>
      </c>
      <c r="X45" s="437">
        <v>0.85513849062787983</v>
      </c>
      <c r="Y45" s="437">
        <v>23.705424450418704</v>
      </c>
      <c r="Z45" s="249">
        <v>15.193444407637216</v>
      </c>
    </row>
    <row r="46" spans="1:26" s="81" customFormat="1">
      <c r="A46" s="84" t="s">
        <v>26</v>
      </c>
      <c r="B46" s="83">
        <v>-0.30740789866275975</v>
      </c>
      <c r="C46" s="83">
        <v>1.9905355935219404</v>
      </c>
      <c r="D46" s="83">
        <v>1.8527505697684177</v>
      </c>
      <c r="E46" s="83">
        <v>3.4602585117299896</v>
      </c>
      <c r="F46" s="83">
        <v>5.2184814645603268</v>
      </c>
      <c r="G46" s="83">
        <v>2.5565473182852969</v>
      </c>
      <c r="H46" s="83">
        <v>0.52873932146708569</v>
      </c>
      <c r="I46" s="83">
        <v>4.0090510235813781</v>
      </c>
      <c r="J46" s="83">
        <v>3.9341230516754706</v>
      </c>
      <c r="K46" s="83">
        <v>3.6286561189002242</v>
      </c>
      <c r="L46" s="83">
        <v>-0.18941820714721302</v>
      </c>
      <c r="M46" s="83">
        <v>1.4201736310530748</v>
      </c>
      <c r="N46" s="83">
        <v>4.0692370512839489</v>
      </c>
      <c r="O46" s="83">
        <v>2.1333285386800185</v>
      </c>
      <c r="P46" s="83">
        <v>1.4132248719714653</v>
      </c>
      <c r="Q46" s="83">
        <v>-0.2631807799946273</v>
      </c>
      <c r="R46" s="83">
        <v>2.077332817548097</v>
      </c>
      <c r="S46" s="83">
        <v>2.292558481263157</v>
      </c>
      <c r="T46" s="83">
        <v>0.13136118426260168</v>
      </c>
      <c r="U46" s="83">
        <v>3.3846851334524217</v>
      </c>
      <c r="V46" s="83">
        <v>3.5739564129123664</v>
      </c>
      <c r="W46" s="437">
        <v>-26.678090150664715</v>
      </c>
      <c r="X46" s="437">
        <v>7.8117375960937068</v>
      </c>
      <c r="Y46" s="437">
        <v>25.192705159211371</v>
      </c>
      <c r="Z46" s="249">
        <v>12.591134750469891</v>
      </c>
    </row>
    <row r="47" spans="1:26" s="81" customFormat="1">
      <c r="A47" s="85" t="s">
        <v>27</v>
      </c>
      <c r="B47" s="86">
        <f>B46-B$106</f>
        <v>-0.80740789866275975</v>
      </c>
      <c r="C47" s="86">
        <f>C46-C$106</f>
        <v>0.29053559352194047</v>
      </c>
      <c r="D47" s="86">
        <f t="shared" ref="D47" si="134">D46-D$106</f>
        <v>0.28342139114670317</v>
      </c>
      <c r="E47" s="86">
        <f t="shared" ref="E47" si="135">E46-E$106</f>
        <v>1.6691381755785102</v>
      </c>
      <c r="F47" s="86">
        <f t="shared" ref="F47" si="136">F46-F$106</f>
        <v>3.375323925817213</v>
      </c>
      <c r="G47" s="86">
        <f t="shared" ref="G47" si="137">G46-G$106</f>
        <v>0.90204039846149442</v>
      </c>
      <c r="H47" s="86">
        <f t="shared" ref="H47" si="138">H46-H$106</f>
        <v>-1.2468008827968902</v>
      </c>
      <c r="I47" s="86">
        <f t="shared" ref="I47" si="139">I46-I$106</f>
        <v>2.3107436667669106</v>
      </c>
      <c r="J47" s="86">
        <f t="shared" ref="J47" si="140">J46-J$106</f>
        <v>2.4646814951627505</v>
      </c>
      <c r="K47" s="86">
        <f t="shared" ref="K47" si="141">K46-K$106</f>
        <v>0.83387791725540694</v>
      </c>
      <c r="L47" s="86">
        <f t="shared" ref="L47" si="142">L46-L$106</f>
        <v>-0.25438447808328135</v>
      </c>
      <c r="M47" s="86">
        <f t="shared" ref="M47" si="143">M46-M$106</f>
        <v>-3.3948159428874192E-2</v>
      </c>
      <c r="N47" s="86">
        <f t="shared" ref="N47" si="144">N46-N$106</f>
        <v>2.0161837700805307</v>
      </c>
      <c r="O47" s="86">
        <f t="shared" ref="O47" si="145">O46-O$106</f>
        <v>0.26674662554090389</v>
      </c>
      <c r="P47" s="86">
        <f t="shared" ref="P47" si="146">P46-P$106</f>
        <v>0.66947966794748481</v>
      </c>
      <c r="Q47" s="86">
        <f t="shared" ref="Q47" si="147">Q46-Q$106</f>
        <v>-0.67332215321491162</v>
      </c>
      <c r="R47" s="86">
        <f t="shared" ref="R47" si="148">R46-R$106</f>
        <v>2.0448222516141783</v>
      </c>
      <c r="S47" s="86">
        <f t="shared" ref="S47" si="149">S46-S$106</f>
        <v>2.1058918145964896</v>
      </c>
      <c r="T47" s="86">
        <f t="shared" ref="T47" si="150">T46-T$106</f>
        <v>-0.86511206567084287</v>
      </c>
      <c r="U47" s="86">
        <f t="shared" ref="U47" si="151">U46-U$106</f>
        <v>1.7713037033985017</v>
      </c>
      <c r="V47" s="86">
        <f t="shared" ref="V47" si="152">V46-V$106</f>
        <v>2.6491786918694515</v>
      </c>
      <c r="W47" s="438">
        <f t="shared" ref="W47" si="153">W46-W$106</f>
        <v>-26.885282454032776</v>
      </c>
      <c r="X47" s="438">
        <f t="shared" ref="X47" si="154">X46-X$106</f>
        <v>6.2578026706248409</v>
      </c>
      <c r="Y47" s="438">
        <f t="shared" ref="Y47" si="155">Y46-Y$106</f>
        <v>19.847808182435983</v>
      </c>
      <c r="Z47" s="250">
        <v>7.7691229445189691</v>
      </c>
    </row>
    <row r="48" spans="1:26" s="81" customFormat="1">
      <c r="A48" s="84"/>
      <c r="B48" s="83"/>
      <c r="C48" s="83"/>
      <c r="D48" s="83"/>
      <c r="E48" s="83"/>
      <c r="F48" s="83"/>
      <c r="G48" s="83"/>
      <c r="H48" s="83"/>
      <c r="I48" s="83"/>
      <c r="J48" s="83"/>
      <c r="K48" s="83"/>
      <c r="L48" s="83"/>
      <c r="M48" s="83"/>
      <c r="N48" s="83"/>
      <c r="O48" s="83"/>
      <c r="P48" s="83"/>
      <c r="Q48" s="83"/>
      <c r="R48" s="83"/>
      <c r="S48" s="83"/>
      <c r="T48" s="83"/>
      <c r="U48" s="83"/>
      <c r="V48" s="83"/>
      <c r="W48" s="437"/>
      <c r="X48" s="437"/>
      <c r="Y48" s="437"/>
      <c r="Z48" s="249"/>
    </row>
    <row r="49" spans="1:26" s="81" customFormat="1">
      <c r="A49" s="88" t="s">
        <v>35</v>
      </c>
      <c r="B49" s="83"/>
      <c r="C49" s="83"/>
      <c r="D49" s="83"/>
      <c r="E49" s="83"/>
      <c r="F49" s="83"/>
      <c r="G49" s="83"/>
      <c r="H49" s="83"/>
      <c r="I49" s="83"/>
      <c r="J49" s="83"/>
      <c r="K49" s="83"/>
      <c r="L49" s="83"/>
      <c r="M49" s="83"/>
      <c r="N49" s="83"/>
      <c r="O49" s="83"/>
      <c r="P49" s="83"/>
      <c r="Q49" s="83"/>
      <c r="R49" s="83"/>
      <c r="S49" s="83"/>
      <c r="T49" s="83"/>
      <c r="U49" s="83"/>
      <c r="V49" s="83"/>
      <c r="W49" s="437"/>
      <c r="X49" s="437"/>
      <c r="Y49" s="437"/>
      <c r="Z49" s="249"/>
    </row>
    <row r="50" spans="1:26" s="81" customFormat="1">
      <c r="A50" s="84" t="s">
        <v>25</v>
      </c>
      <c r="B50" s="83">
        <v>16.35404695883598</v>
      </c>
      <c r="C50" s="83">
        <v>2.3059856971925825</v>
      </c>
      <c r="D50" s="83">
        <v>2.403683898690943</v>
      </c>
      <c r="E50" s="83">
        <v>3.7815849236631323</v>
      </c>
      <c r="F50" s="83">
        <v>5.4118428273700658</v>
      </c>
      <c r="G50" s="83">
        <v>3.4658717660561251</v>
      </c>
      <c r="H50" s="83">
        <v>1.201030845599476</v>
      </c>
      <c r="I50" s="83">
        <v>2.6510813120067382</v>
      </c>
      <c r="J50" s="83">
        <v>4.506985875394605</v>
      </c>
      <c r="K50" s="83">
        <v>5.2709418905994738</v>
      </c>
      <c r="L50" s="83">
        <v>1.4221841725287021</v>
      </c>
      <c r="M50" s="83">
        <v>2.4023888025528066</v>
      </c>
      <c r="N50" s="83">
        <v>1.0311356874225055</v>
      </c>
      <c r="O50" s="83">
        <v>5.7113960030566062</v>
      </c>
      <c r="P50" s="83">
        <v>2.3798497279251478</v>
      </c>
      <c r="Q50" s="83">
        <v>1.9207097957167178</v>
      </c>
      <c r="R50" s="83">
        <v>2.0836757884933093</v>
      </c>
      <c r="S50" s="83">
        <v>2.6065494159504397</v>
      </c>
      <c r="T50" s="83">
        <v>2.8863259068941289</v>
      </c>
      <c r="U50" s="83">
        <v>4.217068454045787</v>
      </c>
      <c r="V50" s="83">
        <v>4.7151396289943506</v>
      </c>
      <c r="W50" s="437">
        <v>-26.342862281046251</v>
      </c>
      <c r="X50" s="437">
        <v>-5.7254476950348021</v>
      </c>
      <c r="Y50" s="437">
        <v>51.408689488364473</v>
      </c>
      <c r="Z50" s="249">
        <v>9.4859172426190526</v>
      </c>
    </row>
    <row r="51" spans="1:26" s="81" customFormat="1">
      <c r="A51" s="84" t="s">
        <v>136</v>
      </c>
      <c r="B51" s="83">
        <v>2.924277296116756</v>
      </c>
      <c r="C51" s="83">
        <v>2.4185249386360397</v>
      </c>
      <c r="D51" s="83">
        <v>0.63402081287937051</v>
      </c>
      <c r="E51" s="83">
        <v>-3.8052867638583621E-2</v>
      </c>
      <c r="F51" s="83">
        <v>0.66737818569511376</v>
      </c>
      <c r="G51" s="83">
        <v>-0.33979164278939322</v>
      </c>
      <c r="H51" s="83">
        <v>2.4342259352109892</v>
      </c>
      <c r="I51" s="83">
        <v>4.7699544688469331</v>
      </c>
      <c r="J51" s="83">
        <v>0.5614225441208589</v>
      </c>
      <c r="K51" s="83">
        <v>4.7432159246996406</v>
      </c>
      <c r="L51" s="83">
        <v>0.82520851620006397</v>
      </c>
      <c r="M51" s="83">
        <v>0.99679329084018775</v>
      </c>
      <c r="N51" s="83">
        <v>2.5243760580496968</v>
      </c>
      <c r="O51" s="83">
        <v>2.9603764788785298</v>
      </c>
      <c r="P51" s="83">
        <v>0.73829892933675012</v>
      </c>
      <c r="Q51" s="83">
        <v>1.6439835213567733</v>
      </c>
      <c r="R51" s="83">
        <v>2.1092276891199475</v>
      </c>
      <c r="S51" s="83">
        <v>3.9583475094173224</v>
      </c>
      <c r="T51" s="83">
        <v>-1.8456535175126589</v>
      </c>
      <c r="U51" s="83">
        <v>2.9246891525153984</v>
      </c>
      <c r="V51" s="83">
        <v>0.2077998777320289</v>
      </c>
      <c r="W51" s="437">
        <v>-18.516768109233013</v>
      </c>
      <c r="X51" s="437">
        <v>-5.5677979420164689</v>
      </c>
      <c r="Y51" s="437">
        <v>38.275847343648138</v>
      </c>
      <c r="Z51" s="249">
        <v>5.8076815174422194</v>
      </c>
    </row>
    <row r="52" spans="1:26" s="81" customFormat="1">
      <c r="A52" s="85" t="s">
        <v>27</v>
      </c>
      <c r="B52" s="86">
        <f>B51-B$106</f>
        <v>2.424277296116756</v>
      </c>
      <c r="C52" s="86">
        <f>C51-C$106</f>
        <v>0.71852493863603972</v>
      </c>
      <c r="D52" s="86">
        <f t="shared" ref="D52" si="156">D51-D$106</f>
        <v>-0.93530836574234399</v>
      </c>
      <c r="E52" s="86">
        <f t="shared" ref="E52" si="157">E51-E$106</f>
        <v>-1.829173203790063</v>
      </c>
      <c r="F52" s="86">
        <f t="shared" ref="F52" si="158">F51-F$106</f>
        <v>-1.1757793530480001</v>
      </c>
      <c r="G52" s="86">
        <f t="shared" ref="G52" si="159">G51-G$106</f>
        <v>-1.9942985626131957</v>
      </c>
      <c r="H52" s="86">
        <f t="shared" ref="H52" si="160">H51-H$106</f>
        <v>0.65868573094701333</v>
      </c>
      <c r="I52" s="86">
        <f t="shared" ref="I52" si="161">I51-I$106</f>
        <v>3.0716471120324655</v>
      </c>
      <c r="J52" s="86">
        <f t="shared" ref="J52" si="162">J51-J$106</f>
        <v>-0.90801901239186122</v>
      </c>
      <c r="K52" s="86">
        <f t="shared" ref="K52" si="163">K51-K$106</f>
        <v>1.9484377230548233</v>
      </c>
      <c r="L52" s="86">
        <f t="shared" ref="L52" si="164">L51-L$106</f>
        <v>0.76024224526399564</v>
      </c>
      <c r="M52" s="86">
        <f t="shared" ref="M52" si="165">M51-M$106</f>
        <v>-0.45732849964176125</v>
      </c>
      <c r="N52" s="86">
        <f t="shared" ref="N52" si="166">N51-N$106</f>
        <v>0.47132277684627866</v>
      </c>
      <c r="O52" s="86">
        <f t="shared" ref="O52" si="167">O51-O$106</f>
        <v>1.0937945657394152</v>
      </c>
      <c r="P52" s="86">
        <f t="shared" ref="P52" si="168">P51-P$106</f>
        <v>-5.4462746872303569E-3</v>
      </c>
      <c r="Q52" s="86">
        <f t="shared" ref="Q52" si="169">Q51-Q$106</f>
        <v>1.233842148136489</v>
      </c>
      <c r="R52" s="86">
        <f t="shared" ref="R52" si="170">R51-R$106</f>
        <v>2.0767171231860289</v>
      </c>
      <c r="S52" s="86">
        <f t="shared" ref="S52" si="171">S51-S$106</f>
        <v>3.771680842750655</v>
      </c>
      <c r="T52" s="86">
        <f t="shared" ref="T52" si="172">T51-T$106</f>
        <v>-2.8421267674461035</v>
      </c>
      <c r="U52" s="86">
        <f t="shared" ref="U52" si="173">U51-U$106</f>
        <v>1.3113077224614784</v>
      </c>
      <c r="V52" s="86">
        <f t="shared" ref="V52" si="174">V51-V$106</f>
        <v>-0.71697784331088599</v>
      </c>
      <c r="W52" s="438">
        <f t="shared" ref="W52" si="175">W51-W$106</f>
        <v>-18.723960412601073</v>
      </c>
      <c r="X52" s="438">
        <f t="shared" ref="X52" si="176">X51-X$106</f>
        <v>-7.1217328674853349</v>
      </c>
      <c r="Y52" s="438">
        <f t="shared" ref="Y52" si="177">Y51-Y$106</f>
        <v>32.93095036687275</v>
      </c>
      <c r="Z52" s="250">
        <v>0.98566971149129756</v>
      </c>
    </row>
    <row r="53" spans="1:26" s="81" customFormat="1">
      <c r="A53" s="87"/>
      <c r="B53" s="83"/>
      <c r="C53" s="83"/>
      <c r="D53" s="83"/>
      <c r="E53" s="83"/>
      <c r="F53" s="83"/>
      <c r="G53" s="83"/>
      <c r="H53" s="83"/>
      <c r="I53" s="83"/>
      <c r="J53" s="83"/>
      <c r="K53" s="83"/>
      <c r="L53" s="83"/>
      <c r="M53" s="83"/>
      <c r="N53" s="83"/>
      <c r="O53" s="83"/>
      <c r="P53" s="83"/>
      <c r="Q53" s="83"/>
      <c r="R53" s="83"/>
      <c r="S53" s="83"/>
      <c r="T53" s="83"/>
      <c r="U53" s="83"/>
      <c r="V53" s="83"/>
      <c r="W53" s="437"/>
      <c r="X53" s="437"/>
      <c r="Y53" s="437"/>
      <c r="Z53" s="249"/>
    </row>
    <row r="54" spans="1:26" s="81" customFormat="1">
      <c r="A54" s="89" t="s">
        <v>36</v>
      </c>
      <c r="B54" s="83"/>
      <c r="C54" s="83"/>
      <c r="D54" s="83"/>
      <c r="E54" s="83"/>
      <c r="F54" s="83"/>
      <c r="G54" s="83"/>
      <c r="H54" s="83"/>
      <c r="I54" s="83"/>
      <c r="J54" s="83"/>
      <c r="K54" s="83"/>
      <c r="L54" s="83"/>
      <c r="M54" s="83"/>
      <c r="N54" s="83"/>
      <c r="O54" s="83"/>
      <c r="P54" s="83"/>
      <c r="Q54" s="83"/>
      <c r="R54" s="83"/>
      <c r="S54" s="83"/>
      <c r="T54" s="83"/>
      <c r="U54" s="83"/>
      <c r="V54" s="83"/>
      <c r="W54" s="437"/>
      <c r="X54" s="437"/>
      <c r="Y54" s="437"/>
      <c r="Z54" s="249"/>
    </row>
    <row r="55" spans="1:26" s="81" customFormat="1">
      <c r="A55" s="90" t="s">
        <v>25</v>
      </c>
      <c r="B55" s="91">
        <v>8.9156465892963581</v>
      </c>
      <c r="C55" s="91">
        <v>9.7334683741079573</v>
      </c>
      <c r="D55" s="91">
        <v>7.9735872979179305</v>
      </c>
      <c r="E55" s="91">
        <v>4.0390021298938308</v>
      </c>
      <c r="F55" s="91">
        <v>3.2828707596097786</v>
      </c>
      <c r="G55" s="91">
        <v>3.8134713986786437</v>
      </c>
      <c r="H55" s="91">
        <v>4.4806568970910803</v>
      </c>
      <c r="I55" s="91">
        <v>4.308811700151935</v>
      </c>
      <c r="J55" s="91">
        <v>6.6361115543117819</v>
      </c>
      <c r="K55" s="91">
        <v>4.577346324541125</v>
      </c>
      <c r="L55" s="91">
        <v>-4.1210630858927004</v>
      </c>
      <c r="M55" s="91">
        <v>1.8672847549804743</v>
      </c>
      <c r="N55" s="91">
        <v>4.3137994959935781</v>
      </c>
      <c r="O55" s="91">
        <v>1.291128271967068</v>
      </c>
      <c r="P55" s="91">
        <v>0.8689334326281255</v>
      </c>
      <c r="Q55" s="91">
        <v>0.34803747971341181</v>
      </c>
      <c r="R55" s="91">
        <v>1.5082311023074482</v>
      </c>
      <c r="S55" s="91">
        <v>3.0819792653784503</v>
      </c>
      <c r="T55" s="91">
        <v>4.8797938973459623</v>
      </c>
      <c r="U55" s="91">
        <v>5.630533283000986</v>
      </c>
      <c r="V55" s="91">
        <v>3.635709394922344</v>
      </c>
      <c r="W55" s="439">
        <v>-2.098476489779955</v>
      </c>
      <c r="X55" s="439">
        <v>10.157036341507705</v>
      </c>
      <c r="Y55" s="439">
        <v>6.1075654542985802</v>
      </c>
      <c r="Z55" s="251">
        <v>3.4780881394393077</v>
      </c>
    </row>
    <row r="56" spans="1:26" s="81" customFormat="1">
      <c r="A56" s="90" t="s">
        <v>26</v>
      </c>
      <c r="B56" s="91">
        <v>2.3029647219898806</v>
      </c>
      <c r="C56" s="91">
        <v>3.475902272729428</v>
      </c>
      <c r="D56" s="91">
        <v>3.8859187445176957</v>
      </c>
      <c r="E56" s="91">
        <v>3.2989973943912787</v>
      </c>
      <c r="F56" s="91">
        <v>3.0614787677179152</v>
      </c>
      <c r="G56" s="91">
        <v>3.0988951970677618</v>
      </c>
      <c r="H56" s="91">
        <v>3.6283285367987475</v>
      </c>
      <c r="I56" s="91">
        <v>2.5976766315430666</v>
      </c>
      <c r="J56" s="91">
        <v>2.9493921409217876</v>
      </c>
      <c r="K56" s="91">
        <v>3.0757616220147952</v>
      </c>
      <c r="L56" s="91">
        <v>0.45445730499602632</v>
      </c>
      <c r="M56" s="91">
        <v>2.1044936190496912</v>
      </c>
      <c r="N56" s="91">
        <v>1.7465314537083572</v>
      </c>
      <c r="O56" s="91">
        <v>1.1680084748380466</v>
      </c>
      <c r="P56" s="91">
        <v>1.754124724851053</v>
      </c>
      <c r="Q56" s="91">
        <v>0.55524365823144706</v>
      </c>
      <c r="R56" s="91">
        <v>0.56365706607486743</v>
      </c>
      <c r="S56" s="91">
        <v>0.85007198071440371</v>
      </c>
      <c r="T56" s="91">
        <v>1.138257426248046</v>
      </c>
      <c r="U56" s="91">
        <v>1.8468238610988834</v>
      </c>
      <c r="V56" s="91">
        <v>0.43029941433943009</v>
      </c>
      <c r="W56" s="439">
        <v>-4.6167600555073136</v>
      </c>
      <c r="X56" s="439">
        <v>5.0580974453029199</v>
      </c>
      <c r="Y56" s="439">
        <v>4.3793897254889913</v>
      </c>
      <c r="Z56" s="251">
        <v>3.5799966335333835</v>
      </c>
    </row>
    <row r="57" spans="1:26" s="81" customFormat="1">
      <c r="A57" s="92" t="s">
        <v>27</v>
      </c>
      <c r="B57" s="93">
        <f>B56-B$106</f>
        <v>1.8029647219898806</v>
      </c>
      <c r="C57" s="93">
        <f>C56-C$106</f>
        <v>1.775902272729428</v>
      </c>
      <c r="D57" s="93">
        <f t="shared" ref="D57" si="178">D56-D$106</f>
        <v>2.3165895658959812</v>
      </c>
      <c r="E57" s="93">
        <f t="shared" ref="E57" si="179">E56-E$106</f>
        <v>1.5078770582397993</v>
      </c>
      <c r="F57" s="93">
        <f t="shared" ref="F57" si="180">F56-F$106</f>
        <v>1.2183212289748013</v>
      </c>
      <c r="G57" s="93">
        <f t="shared" ref="G57" si="181">G56-G$106</f>
        <v>1.4443882772439594</v>
      </c>
      <c r="H57" s="93">
        <f t="shared" ref="H57" si="182">H56-H$106</f>
        <v>1.8527883325347716</v>
      </c>
      <c r="I57" s="93">
        <f t="shared" ref="I57" si="183">I56-I$106</f>
        <v>0.89936927472859907</v>
      </c>
      <c r="J57" s="93">
        <f t="shared" ref="J57" si="184">J56-J$106</f>
        <v>1.4799505844090675</v>
      </c>
      <c r="K57" s="93">
        <f t="shared" ref="K57" si="185">K56-K$106</f>
        <v>0.28098342036997792</v>
      </c>
      <c r="L57" s="93">
        <f t="shared" ref="L57" si="186">L56-L$106</f>
        <v>0.389491034059958</v>
      </c>
      <c r="M57" s="93">
        <f t="shared" ref="M57" si="187">M56-M$106</f>
        <v>0.65037182856774223</v>
      </c>
      <c r="N57" s="93">
        <f t="shared" ref="N57" si="188">N56-N$106</f>
        <v>-0.30652182749506096</v>
      </c>
      <c r="O57" s="93">
        <f t="shared" ref="O57" si="189">O56-O$106</f>
        <v>-0.69857343830106799</v>
      </c>
      <c r="P57" s="93">
        <f t="shared" ref="P57" si="190">P56-P$106</f>
        <v>1.0103795208270725</v>
      </c>
      <c r="Q57" s="93">
        <f t="shared" ref="Q57" si="191">Q56-Q$106</f>
        <v>0.14510228501116273</v>
      </c>
      <c r="R57" s="93">
        <f t="shared" ref="R57" si="192">R56-R$106</f>
        <v>0.53114650014094877</v>
      </c>
      <c r="S57" s="93">
        <f t="shared" ref="S57" si="193">S56-S$106</f>
        <v>0.66340531404773628</v>
      </c>
      <c r="T57" s="93">
        <f t="shared" ref="T57" si="194">T56-T$106</f>
        <v>0.1417841763146015</v>
      </c>
      <c r="U57" s="93">
        <f t="shared" ref="U57" si="195">U56-U$106</f>
        <v>0.23344243104496343</v>
      </c>
      <c r="V57" s="93">
        <f t="shared" ref="V57" si="196">V56-V$106</f>
        <v>-0.4944783067034848</v>
      </c>
      <c r="W57" s="440">
        <f t="shared" ref="W57" si="197">W56-W$106</f>
        <v>-4.8239523588753741</v>
      </c>
      <c r="X57" s="440">
        <f t="shared" ref="X57" si="198">X56-X$106</f>
        <v>3.504162519834054</v>
      </c>
      <c r="Y57" s="440">
        <f t="shared" ref="Y57" si="199">Y56-Y$106</f>
        <v>-0.96550725128639669</v>
      </c>
      <c r="Z57" s="252">
        <v>-1.2420151724175383</v>
      </c>
    </row>
    <row r="58" spans="1:26" s="81" customFormat="1">
      <c r="A58" s="90"/>
      <c r="B58" s="91"/>
      <c r="C58" s="91"/>
      <c r="D58" s="91"/>
      <c r="E58" s="91"/>
      <c r="F58" s="91"/>
      <c r="G58" s="91"/>
      <c r="H58" s="91"/>
      <c r="I58" s="91"/>
      <c r="J58" s="91"/>
      <c r="K58" s="91"/>
      <c r="L58" s="91"/>
      <c r="M58" s="91"/>
      <c r="N58" s="91"/>
      <c r="O58" s="91"/>
      <c r="P58" s="91"/>
      <c r="Q58" s="91"/>
      <c r="R58" s="91"/>
      <c r="S58" s="91"/>
      <c r="T58" s="91"/>
      <c r="U58" s="91"/>
      <c r="V58" s="91"/>
      <c r="W58" s="439"/>
      <c r="X58" s="439"/>
      <c r="Y58" s="439"/>
      <c r="Z58" s="251"/>
    </row>
    <row r="59" spans="1:26" s="81" customFormat="1">
      <c r="A59" s="82" t="s">
        <v>37</v>
      </c>
      <c r="B59" s="83"/>
      <c r="C59" s="83"/>
      <c r="D59" s="83"/>
      <c r="E59" s="83"/>
      <c r="F59" s="83"/>
      <c r="G59" s="83"/>
      <c r="H59" s="83"/>
      <c r="I59" s="83"/>
      <c r="J59" s="83"/>
      <c r="K59" s="83"/>
      <c r="L59" s="83"/>
      <c r="M59" s="83"/>
      <c r="N59" s="83"/>
      <c r="O59" s="83"/>
      <c r="P59" s="83"/>
      <c r="Q59" s="83"/>
      <c r="R59" s="83"/>
      <c r="S59" s="83"/>
      <c r="T59" s="83"/>
      <c r="U59" s="83"/>
      <c r="V59" s="83"/>
      <c r="W59" s="437"/>
      <c r="X59" s="437"/>
      <c r="Y59" s="437"/>
      <c r="Z59" s="249"/>
    </row>
    <row r="60" spans="1:26" s="81" customFormat="1">
      <c r="A60" s="84" t="s">
        <v>25</v>
      </c>
      <c r="B60" s="83">
        <v>8.232042277732063</v>
      </c>
      <c r="C60" s="83">
        <v>9.4410126442116677</v>
      </c>
      <c r="D60" s="83">
        <v>7.6335076065668233</v>
      </c>
      <c r="E60" s="83">
        <v>3.8237775469056174</v>
      </c>
      <c r="F60" s="83">
        <v>3.1535005468374493</v>
      </c>
      <c r="G60" s="83">
        <v>3.6178094168153763</v>
      </c>
      <c r="H60" s="83">
        <v>4.1752474809617581</v>
      </c>
      <c r="I60" s="83">
        <v>4.1663922254800099</v>
      </c>
      <c r="J60" s="83">
        <v>6.6194308963829229</v>
      </c>
      <c r="K60" s="83">
        <v>4.5231915026882916</v>
      </c>
      <c r="L60" s="83">
        <v>-4.4725985551359031</v>
      </c>
      <c r="M60" s="83">
        <v>1.9432281516307341</v>
      </c>
      <c r="N60" s="83">
        <v>4.4377162572535127</v>
      </c>
      <c r="O60" s="83">
        <v>1.4558410825042927</v>
      </c>
      <c r="P60" s="83">
        <v>0.62810537940578115</v>
      </c>
      <c r="Q60" s="83">
        <v>5.1843360954450191E-2</v>
      </c>
      <c r="R60" s="83">
        <v>1.5218410784004277</v>
      </c>
      <c r="S60" s="83">
        <v>3.3405374604967619</v>
      </c>
      <c r="T60" s="83">
        <v>5.088461044309895</v>
      </c>
      <c r="U60" s="83">
        <v>5.7320261650731794</v>
      </c>
      <c r="V60" s="83">
        <v>4.2591870583533762</v>
      </c>
      <c r="W60" s="437">
        <v>-2.399677836785628</v>
      </c>
      <c r="X60" s="437">
        <v>10.104936190462837</v>
      </c>
      <c r="Y60" s="437">
        <v>5.5867455400659907</v>
      </c>
      <c r="Z60" s="249">
        <v>3.3546043973558852</v>
      </c>
    </row>
    <row r="61" spans="1:26" s="81" customFormat="1">
      <c r="A61" s="84" t="s">
        <v>26</v>
      </c>
      <c r="B61" s="83">
        <v>2.0047667982717741</v>
      </c>
      <c r="C61" s="83">
        <v>3.505291909804825</v>
      </c>
      <c r="D61" s="83">
        <v>3.7790866286577796</v>
      </c>
      <c r="E61" s="83">
        <v>3.2328414956555491</v>
      </c>
      <c r="F61" s="83">
        <v>3.0159092196663835</v>
      </c>
      <c r="G61" s="83">
        <v>3.0309552687538144</v>
      </c>
      <c r="H61" s="83">
        <v>3.4800887497659261</v>
      </c>
      <c r="I61" s="83">
        <v>2.542578600161562</v>
      </c>
      <c r="J61" s="83">
        <v>2.9601382867992925</v>
      </c>
      <c r="K61" s="83">
        <v>2.9970447886816203</v>
      </c>
      <c r="L61" s="83">
        <v>0.19442596104812537</v>
      </c>
      <c r="M61" s="83">
        <v>2.1368341650804439</v>
      </c>
      <c r="N61" s="83">
        <v>1.8068141933174502</v>
      </c>
      <c r="O61" s="83">
        <v>1.1415801948999444</v>
      </c>
      <c r="P61" s="83">
        <v>1.6344365943317314</v>
      </c>
      <c r="Q61" s="83">
        <v>0.37248191617489113</v>
      </c>
      <c r="R61" s="83">
        <v>0.47552985049834717</v>
      </c>
      <c r="S61" s="83">
        <v>0.88460447862421177</v>
      </c>
      <c r="T61" s="83">
        <v>1.1801661161578352</v>
      </c>
      <c r="U61" s="83">
        <v>1.8516830403616353</v>
      </c>
      <c r="V61" s="83">
        <v>0.81090335447152029</v>
      </c>
      <c r="W61" s="437">
        <v>-4.9120989807016713</v>
      </c>
      <c r="X61" s="437">
        <v>4.9745651055351061</v>
      </c>
      <c r="Y61" s="437">
        <v>4.1170184782339163</v>
      </c>
      <c r="Z61" s="249">
        <v>3.5370098498255658</v>
      </c>
    </row>
    <row r="62" spans="1:26" s="81" customFormat="1">
      <c r="A62" s="85" t="s">
        <v>136</v>
      </c>
      <c r="B62" s="86">
        <f>B61-B$106</f>
        <v>1.5047667982717741</v>
      </c>
      <c r="C62" s="86">
        <f>C61-C$106</f>
        <v>1.805291909804825</v>
      </c>
      <c r="D62" s="86">
        <f t="shared" ref="D62" si="200">D61-D$106</f>
        <v>2.2097574500360651</v>
      </c>
      <c r="E62" s="86">
        <f t="shared" ref="E62" si="201">E61-E$106</f>
        <v>1.4417211595040698</v>
      </c>
      <c r="F62" s="86">
        <f t="shared" ref="F62" si="202">F61-F$106</f>
        <v>1.1727516809232696</v>
      </c>
      <c r="G62" s="86">
        <f t="shared" ref="G62" si="203">G61-G$106</f>
        <v>1.3764483489300119</v>
      </c>
      <c r="H62" s="86">
        <f t="shared" ref="H62" si="204">H61-H$106</f>
        <v>1.7045485455019502</v>
      </c>
      <c r="I62" s="86">
        <f t="shared" ref="I62" si="205">I61-I$106</f>
        <v>0.84427124334709447</v>
      </c>
      <c r="J62" s="86">
        <f t="shared" ref="J62" si="206">J61-J$106</f>
        <v>1.4906967302865723</v>
      </c>
      <c r="K62" s="86">
        <f t="shared" ref="K62" si="207">K61-K$106</f>
        <v>0.202266587036803</v>
      </c>
      <c r="L62" s="86">
        <f t="shared" ref="L62" si="208">L61-L$106</f>
        <v>0.12945969011205705</v>
      </c>
      <c r="M62" s="86">
        <f t="shared" ref="M62" si="209">M61-M$106</f>
        <v>0.68271237459849488</v>
      </c>
      <c r="N62" s="86">
        <f t="shared" ref="N62" si="210">N61-N$106</f>
        <v>-0.24623908788596793</v>
      </c>
      <c r="O62" s="86">
        <f t="shared" ref="O62" si="211">O61-O$106</f>
        <v>-0.72500171823917015</v>
      </c>
      <c r="P62" s="86">
        <f t="shared" ref="P62" si="212">P61-P$106</f>
        <v>0.89069139030775091</v>
      </c>
      <c r="Q62" s="86">
        <f t="shared" ref="Q62" si="213">Q61-Q$106</f>
        <v>-3.7659457045393196E-2</v>
      </c>
      <c r="R62" s="86">
        <f t="shared" ref="R62" si="214">R61-R$106</f>
        <v>0.44301928456442852</v>
      </c>
      <c r="S62" s="86">
        <f t="shared" ref="S62" si="215">S61-S$106</f>
        <v>0.69793781195754434</v>
      </c>
      <c r="T62" s="86">
        <f t="shared" ref="T62" si="216">T61-T$106</f>
        <v>0.18369286622439063</v>
      </c>
      <c r="U62" s="86">
        <f t="shared" ref="U62" si="217">U61-U$106</f>
        <v>0.23830161030771535</v>
      </c>
      <c r="V62" s="86">
        <f t="shared" ref="V62" si="218">V61-V$106</f>
        <v>-0.1138743665713946</v>
      </c>
      <c r="W62" s="438">
        <f t="shared" ref="W62" si="219">W61-W$106</f>
        <v>-5.1192912840697318</v>
      </c>
      <c r="X62" s="438">
        <f t="shared" ref="X62" si="220">X61-X$106</f>
        <v>3.4206301800662402</v>
      </c>
      <c r="Y62" s="438">
        <f t="shared" ref="Y62" si="221">Y61-Y$106</f>
        <v>-1.2278784985414717</v>
      </c>
      <c r="Z62" s="250">
        <v>-1.2850019561253561</v>
      </c>
    </row>
    <row r="63" spans="1:26" s="81" customFormat="1">
      <c r="A63" s="84"/>
      <c r="B63" s="83"/>
      <c r="C63" s="83"/>
      <c r="D63" s="83"/>
      <c r="E63" s="83"/>
      <c r="F63" s="83"/>
      <c r="G63" s="83"/>
      <c r="H63" s="83"/>
      <c r="I63" s="83"/>
      <c r="J63" s="83"/>
      <c r="K63" s="83"/>
      <c r="L63" s="83"/>
      <c r="M63" s="83"/>
      <c r="N63" s="83"/>
      <c r="O63" s="83"/>
      <c r="P63" s="83"/>
      <c r="Q63" s="83"/>
      <c r="R63" s="83"/>
      <c r="S63" s="83"/>
      <c r="T63" s="83"/>
      <c r="U63" s="83"/>
      <c r="V63" s="83"/>
      <c r="W63" s="437"/>
      <c r="X63" s="437"/>
      <c r="Y63" s="437"/>
      <c r="Z63" s="249"/>
    </row>
    <row r="64" spans="1:26" s="81" customFormat="1">
      <c r="A64" s="82" t="s">
        <v>38</v>
      </c>
      <c r="B64" s="83"/>
      <c r="C64" s="83"/>
      <c r="D64" s="83"/>
      <c r="E64" s="83"/>
      <c r="F64" s="83"/>
      <c r="G64" s="83"/>
      <c r="H64" s="83"/>
      <c r="I64" s="83"/>
      <c r="J64" s="83"/>
      <c r="K64" s="83"/>
      <c r="L64" s="83"/>
      <c r="M64" s="83"/>
      <c r="N64" s="83"/>
      <c r="O64" s="83"/>
      <c r="P64" s="83"/>
      <c r="Q64" s="83"/>
      <c r="R64" s="83"/>
      <c r="S64" s="83"/>
      <c r="T64" s="83"/>
      <c r="U64" s="83"/>
      <c r="V64" s="83"/>
      <c r="W64" s="437"/>
      <c r="X64" s="437"/>
      <c r="Y64" s="437"/>
      <c r="Z64" s="249"/>
    </row>
    <row r="65" spans="1:26" s="81" customFormat="1">
      <c r="A65" s="84" t="s">
        <v>25</v>
      </c>
      <c r="B65" s="83">
        <v>37.307485370455282</v>
      </c>
      <c r="C65" s="83">
        <v>7.7391487743610554</v>
      </c>
      <c r="D65" s="83">
        <v>10.364511815030994</v>
      </c>
      <c r="E65" s="83">
        <v>8.1301148763221818</v>
      </c>
      <c r="F65" s="83">
        <v>9.4841199934653844</v>
      </c>
      <c r="G65" s="83">
        <v>9.2600690789369082</v>
      </c>
      <c r="H65" s="83">
        <v>12.169219168278616</v>
      </c>
      <c r="I65" s="83">
        <v>6.1143461327721553</v>
      </c>
      <c r="J65" s="83">
        <v>6.9963760416493272</v>
      </c>
      <c r="K65" s="83">
        <v>5.0037939507808744</v>
      </c>
      <c r="L65" s="83">
        <v>2.0041043300775385</v>
      </c>
      <c r="M65" s="83">
        <v>-2.3679950602999611</v>
      </c>
      <c r="N65" s="83">
        <v>-0.50361722597726555</v>
      </c>
      <c r="O65" s="83">
        <v>-5.4321743064414107</v>
      </c>
      <c r="P65" s="83">
        <v>7.7995699352668311</v>
      </c>
      <c r="Q65" s="83">
        <v>6.979536297243726</v>
      </c>
      <c r="R65" s="83">
        <v>0.84058965360800642</v>
      </c>
      <c r="S65" s="83">
        <v>-2.3758068614293961</v>
      </c>
      <c r="T65" s="83">
        <v>0.24920143553255514</v>
      </c>
      <c r="U65" s="83">
        <v>8.3216800554518358</v>
      </c>
      <c r="V65" s="83">
        <v>-1.667195017815061</v>
      </c>
      <c r="W65" s="437">
        <v>7.1421238911615745</v>
      </c>
      <c r="X65" s="437">
        <v>13.160310311896566</v>
      </c>
      <c r="Y65" s="437">
        <v>12.44911913274376</v>
      </c>
      <c r="Z65" s="249">
        <v>5.9562904196840805</v>
      </c>
    </row>
    <row r="66" spans="1:26" s="81" customFormat="1">
      <c r="A66" s="84" t="s">
        <v>136</v>
      </c>
      <c r="B66" s="83">
        <v>6.0433057190237207</v>
      </c>
      <c r="C66" s="83">
        <v>0.99264540160366721</v>
      </c>
      <c r="D66" s="83">
        <v>4.9123802257054194</v>
      </c>
      <c r="E66" s="83">
        <v>2.57594613208542</v>
      </c>
      <c r="F66" s="83">
        <v>1.3132094353115917</v>
      </c>
      <c r="G66" s="83">
        <v>4.5637447245415359</v>
      </c>
      <c r="H66" s="83">
        <v>5.672994312852282</v>
      </c>
      <c r="I66" s="83">
        <v>3.5365797403806454</v>
      </c>
      <c r="J66" s="83">
        <v>2.2225872809795248</v>
      </c>
      <c r="K66" s="83">
        <v>6.2043432306902986</v>
      </c>
      <c r="L66" s="83">
        <v>6.3364634479572146</v>
      </c>
      <c r="M66" s="83">
        <v>2.4403100488784588</v>
      </c>
      <c r="N66" s="83">
        <v>2.3198318546012473</v>
      </c>
      <c r="O66" s="83">
        <v>7.904996210402615</v>
      </c>
      <c r="P66" s="83">
        <v>2.7978478874963315</v>
      </c>
      <c r="Q66" s="83">
        <v>1.1861341090398696</v>
      </c>
      <c r="R66" s="83">
        <v>4.8696273431950772</v>
      </c>
      <c r="S66" s="83">
        <v>5.2251139488256371</v>
      </c>
      <c r="T66" s="83">
        <v>2.7218262523199854</v>
      </c>
      <c r="U66" s="83">
        <v>4.1597733314584104</v>
      </c>
      <c r="V66" s="83">
        <v>-3.8197415522852651</v>
      </c>
      <c r="W66" s="437">
        <v>3.1147804073695937</v>
      </c>
      <c r="X66" s="437">
        <v>8.0128732044469899</v>
      </c>
      <c r="Y66" s="437">
        <v>8.6346869852863932</v>
      </c>
      <c r="Z66" s="249">
        <v>3.2703389227532398</v>
      </c>
    </row>
    <row r="67" spans="1:26" s="81" customFormat="1">
      <c r="A67" s="85" t="s">
        <v>27</v>
      </c>
      <c r="B67" s="86">
        <f>B66-B$106</f>
        <v>5.5433057190237207</v>
      </c>
      <c r="C67" s="86">
        <f>C66-C$106</f>
        <v>-0.70735459839633275</v>
      </c>
      <c r="D67" s="86">
        <f t="shared" ref="D67" si="222">D66-D$106</f>
        <v>3.3430510470837049</v>
      </c>
      <c r="E67" s="86">
        <f t="shared" ref="E67" si="223">E66-E$106</f>
        <v>0.78482579593394064</v>
      </c>
      <c r="F67" s="86">
        <f t="shared" ref="F67" si="224">F66-F$106</f>
        <v>-0.5299481034315221</v>
      </c>
      <c r="G67" s="86">
        <f t="shared" ref="G67" si="225">G66-G$106</f>
        <v>2.9092378047177334</v>
      </c>
      <c r="H67" s="86">
        <f t="shared" ref="H67" si="226">H66-H$106</f>
        <v>3.8974541085883061</v>
      </c>
      <c r="I67" s="86">
        <f t="shared" ref="I67" si="227">I66-I$106</f>
        <v>1.8382723835661778</v>
      </c>
      <c r="J67" s="86">
        <f t="shared" ref="J67" si="228">J66-J$106</f>
        <v>0.75314572446680472</v>
      </c>
      <c r="K67" s="86">
        <f t="shared" ref="K67" si="229">K66-K$106</f>
        <v>3.4095650290454813</v>
      </c>
      <c r="L67" s="86">
        <f t="shared" ref="L67" si="230">L66-L$106</f>
        <v>6.2714971770211463</v>
      </c>
      <c r="M67" s="86">
        <f t="shared" ref="M67" si="231">M66-M$106</f>
        <v>0.98618825839650981</v>
      </c>
      <c r="N67" s="86">
        <f t="shared" ref="N67" si="232">N66-N$106</f>
        <v>0.26677857339782918</v>
      </c>
      <c r="O67" s="86">
        <f t="shared" ref="O67" si="233">O66-O$106</f>
        <v>6.0384142972635004</v>
      </c>
      <c r="P67" s="86">
        <f t="shared" ref="P67" si="234">P66-P$106</f>
        <v>2.054102683472351</v>
      </c>
      <c r="Q67" s="86">
        <f t="shared" ref="Q67" si="235">Q66-Q$106</f>
        <v>0.77599273581958528</v>
      </c>
      <c r="R67" s="86">
        <f t="shared" ref="R67" si="236">R66-R$106</f>
        <v>4.8371167772611585</v>
      </c>
      <c r="S67" s="86">
        <f t="shared" ref="S67" si="237">S66-S$106</f>
        <v>5.0384472821589696</v>
      </c>
      <c r="T67" s="86">
        <f t="shared" ref="T67" si="238">T66-T$106</f>
        <v>1.7253530023865409</v>
      </c>
      <c r="U67" s="86">
        <f t="shared" ref="U67" si="239">U66-U$106</f>
        <v>2.5463919014044905</v>
      </c>
      <c r="V67" s="86">
        <f t="shared" ref="V67" si="240">V66-V$106</f>
        <v>-4.74451927332818</v>
      </c>
      <c r="W67" s="438">
        <f t="shared" ref="W67" si="241">W66-W$106</f>
        <v>2.9075881040015332</v>
      </c>
      <c r="X67" s="438">
        <f t="shared" ref="X67" si="242">X66-X$106</f>
        <v>6.458938278978124</v>
      </c>
      <c r="Y67" s="438">
        <v>3.2897900085110052</v>
      </c>
      <c r="Z67" s="250">
        <v>-1.551672883197682</v>
      </c>
    </row>
    <row r="68" spans="1:26" s="81" customFormat="1">
      <c r="A68" s="84"/>
      <c r="B68" s="83"/>
      <c r="C68" s="83"/>
      <c r="D68" s="83"/>
      <c r="E68" s="83"/>
      <c r="F68" s="83"/>
      <c r="G68" s="83"/>
      <c r="H68" s="83"/>
      <c r="I68" s="83"/>
      <c r="J68" s="83"/>
      <c r="K68" s="83"/>
      <c r="L68" s="83"/>
      <c r="M68" s="83"/>
      <c r="N68" s="83"/>
      <c r="O68" s="83"/>
      <c r="P68" s="83"/>
      <c r="Q68" s="83"/>
      <c r="R68" s="83"/>
      <c r="S68" s="83"/>
      <c r="T68" s="83"/>
      <c r="U68" s="83"/>
      <c r="V68" s="83"/>
      <c r="W68" s="437"/>
      <c r="X68" s="437"/>
      <c r="Y68" s="437"/>
      <c r="Z68" s="249"/>
    </row>
    <row r="69" spans="1:26" s="81" customFormat="1">
      <c r="A69" s="82" t="s">
        <v>39</v>
      </c>
      <c r="B69" s="83"/>
      <c r="C69" s="83"/>
      <c r="D69" s="83"/>
      <c r="E69" s="83"/>
      <c r="F69" s="83"/>
      <c r="G69" s="83"/>
      <c r="H69" s="83"/>
      <c r="I69" s="83"/>
      <c r="J69" s="83"/>
      <c r="K69" s="83"/>
      <c r="L69" s="83"/>
      <c r="M69" s="83"/>
      <c r="N69" s="83"/>
      <c r="O69" s="83"/>
      <c r="P69" s="83"/>
      <c r="Q69" s="83"/>
      <c r="R69" s="83"/>
      <c r="S69" s="83"/>
      <c r="T69" s="83"/>
      <c r="U69" s="83"/>
      <c r="V69" s="83"/>
      <c r="W69" s="437"/>
      <c r="X69" s="437"/>
      <c r="Y69" s="437"/>
      <c r="Z69" s="249"/>
    </row>
    <row r="70" spans="1:26" s="81" customFormat="1">
      <c r="A70" s="84" t="s">
        <v>25</v>
      </c>
      <c r="B70" s="83">
        <v>4.9585786188910816</v>
      </c>
      <c r="C70" s="83">
        <v>8.1979620447275181</v>
      </c>
      <c r="D70" s="83">
        <v>13.882476189212738</v>
      </c>
      <c r="E70" s="83">
        <v>10.415665629708172</v>
      </c>
      <c r="F70" s="83">
        <v>1.7443046170401857</v>
      </c>
      <c r="G70" s="83">
        <v>4.0052450439376486</v>
      </c>
      <c r="H70" s="83">
        <v>5.050145996661243</v>
      </c>
      <c r="I70" s="83">
        <v>9.0467341443569467</v>
      </c>
      <c r="J70" s="83">
        <v>2.2703351957087676</v>
      </c>
      <c r="K70" s="83">
        <v>0.96280372862970864</v>
      </c>
      <c r="L70" s="83">
        <v>6.3910986675843446</v>
      </c>
      <c r="M70" s="83">
        <v>7.001313962241511</v>
      </c>
      <c r="N70" s="83">
        <v>7.6982157925263408</v>
      </c>
      <c r="O70" s="83">
        <v>6.1489955959799403</v>
      </c>
      <c r="P70" s="83">
        <v>0.29951614817689176</v>
      </c>
      <c r="Q70" s="83">
        <v>-1.6195353314428331</v>
      </c>
      <c r="R70" s="83">
        <v>-2.3932862892175564</v>
      </c>
      <c r="S70" s="83">
        <v>-2.5832598240027949</v>
      </c>
      <c r="T70" s="83">
        <v>2.3653047616128049</v>
      </c>
      <c r="U70" s="83">
        <v>2.9615405160094355</v>
      </c>
      <c r="V70" s="83">
        <v>3.3775634443970972</v>
      </c>
      <c r="W70" s="437">
        <v>-6.6793049836879561</v>
      </c>
      <c r="X70" s="437">
        <v>5.1006789440738487</v>
      </c>
      <c r="Y70" s="437">
        <v>1.1173780625910865</v>
      </c>
      <c r="Z70" s="249">
        <v>4.7384618079477008</v>
      </c>
    </row>
    <row r="71" spans="1:26" s="81" customFormat="1">
      <c r="A71" s="84" t="s">
        <v>136</v>
      </c>
      <c r="B71" s="83">
        <v>-2.4359794962147987</v>
      </c>
      <c r="C71" s="83">
        <v>-9.0486783401274096</v>
      </c>
      <c r="D71" s="83">
        <v>2.334425254484529</v>
      </c>
      <c r="E71" s="83">
        <v>-1.2221769106092495</v>
      </c>
      <c r="F71" s="83">
        <v>10.116496819570258</v>
      </c>
      <c r="G71" s="83">
        <v>-1.7140356307168645</v>
      </c>
      <c r="H71" s="83">
        <v>3.6441210980443657</v>
      </c>
      <c r="I71" s="83">
        <v>0.76226494257716126</v>
      </c>
      <c r="J71" s="83">
        <v>-4.7468645333651693E-2</v>
      </c>
      <c r="K71" s="83">
        <v>0.78876743691908757</v>
      </c>
      <c r="L71" s="83">
        <v>1.7644453660879691</v>
      </c>
      <c r="M71" s="83">
        <v>1.978074119975588</v>
      </c>
      <c r="N71" s="83">
        <v>0.86306412798961674</v>
      </c>
      <c r="O71" s="83">
        <v>3.1324289651022355</v>
      </c>
      <c r="P71" s="83">
        <v>0.33538223655457955</v>
      </c>
      <c r="Q71" s="83">
        <v>2.104646296388978</v>
      </c>
      <c r="R71" s="83">
        <v>-0.4537130606724844</v>
      </c>
      <c r="S71" s="83">
        <v>-1.5962425750393407</v>
      </c>
      <c r="T71" s="83">
        <v>5.5119032922160756</v>
      </c>
      <c r="U71" s="83">
        <v>0.25514545639828157</v>
      </c>
      <c r="V71" s="83">
        <v>2.7271421681978438</v>
      </c>
      <c r="W71" s="437">
        <v>-5.5082924014369468</v>
      </c>
      <c r="X71" s="437">
        <v>5.0601151930340649</v>
      </c>
      <c r="Y71" s="437">
        <v>7.2299398232879071</v>
      </c>
      <c r="Z71" s="249">
        <v>5.9420911392185474</v>
      </c>
    </row>
    <row r="72" spans="1:26" s="81" customFormat="1">
      <c r="A72" s="85" t="s">
        <v>27</v>
      </c>
      <c r="B72" s="86">
        <f>B71-B$106</f>
        <v>-2.9359794962147987</v>
      </c>
      <c r="C72" s="86">
        <f>C71-C$106</f>
        <v>-10.748678340127409</v>
      </c>
      <c r="D72" s="86">
        <f t="shared" ref="D72" si="243">D71-D$106</f>
        <v>0.76509607586281447</v>
      </c>
      <c r="E72" s="86">
        <f t="shared" ref="E72" si="244">E71-E$106</f>
        <v>-3.0132972467607289</v>
      </c>
      <c r="F72" s="86">
        <f t="shared" ref="F72" si="245">F71-F$106</f>
        <v>8.2733392808271446</v>
      </c>
      <c r="G72" s="86">
        <f t="shared" ref="G72" si="246">G71-G$106</f>
        <v>-3.368542550540667</v>
      </c>
      <c r="H72" s="86">
        <f t="shared" ref="H72" si="247">H71-H$106</f>
        <v>1.8685808937803898</v>
      </c>
      <c r="I72" s="86">
        <f t="shared" ref="I72" si="248">I71-I$106</f>
        <v>-0.93604241423730628</v>
      </c>
      <c r="J72" s="86">
        <f t="shared" ref="J72" si="249">J71-J$106</f>
        <v>-1.5169102018463718</v>
      </c>
      <c r="K72" s="86">
        <f t="shared" ref="K72" si="250">K71-K$106</f>
        <v>-2.0060107647257297</v>
      </c>
      <c r="L72" s="86">
        <f t="shared" ref="L72" si="251">L71-L$106</f>
        <v>1.6994790951519008</v>
      </c>
      <c r="M72" s="86">
        <f t="shared" ref="M72" si="252">M71-M$106</f>
        <v>0.52395232949363901</v>
      </c>
      <c r="N72" s="86">
        <f t="shared" ref="N72" si="253">N71-N$106</f>
        <v>-1.1899891532138014</v>
      </c>
      <c r="O72" s="86">
        <f t="shared" ref="O72" si="254">O71-O$106</f>
        <v>1.2658470519631209</v>
      </c>
      <c r="P72" s="86">
        <f t="shared" ref="P72" si="255">P71-P$106</f>
        <v>-0.40836296746940093</v>
      </c>
      <c r="Q72" s="86">
        <f t="shared" ref="Q72" si="256">Q71-Q$106</f>
        <v>1.6945049231686937</v>
      </c>
      <c r="R72" s="86">
        <f t="shared" ref="R72" si="257">R71-R$106</f>
        <v>-0.48622362660640306</v>
      </c>
      <c r="S72" s="86">
        <f t="shared" ref="S72" si="258">S71-S$106</f>
        <v>-1.7829092417060082</v>
      </c>
      <c r="T72" s="86">
        <f t="shared" ref="T72" si="259">T71-T$106</f>
        <v>4.515430042282631</v>
      </c>
      <c r="U72" s="86">
        <f t="shared" ref="U72" si="260">U71-U$106</f>
        <v>-1.3582359736556384</v>
      </c>
      <c r="V72" s="86">
        <f t="shared" ref="V72" si="261">V71-V$106</f>
        <v>1.8023644471549289</v>
      </c>
      <c r="W72" s="438">
        <f t="shared" ref="W72" si="262">W71-W$106</f>
        <v>-5.7154847048050073</v>
      </c>
      <c r="X72" s="438">
        <f t="shared" ref="X72" si="263">X71-X$106</f>
        <v>3.506180267565199</v>
      </c>
      <c r="Y72" s="438">
        <v>1.8850428465125191</v>
      </c>
      <c r="Z72" s="250">
        <v>1.1200793332676255</v>
      </c>
    </row>
    <row r="73" spans="1:26" s="81" customFormat="1">
      <c r="A73" s="84"/>
      <c r="B73" s="83"/>
      <c r="C73" s="83"/>
      <c r="D73" s="83"/>
      <c r="E73" s="83"/>
      <c r="F73" s="83"/>
      <c r="G73" s="83"/>
      <c r="H73" s="83"/>
      <c r="I73" s="83"/>
      <c r="J73" s="83"/>
      <c r="K73" s="83"/>
      <c r="L73" s="83"/>
      <c r="M73" s="83"/>
      <c r="N73" s="83"/>
      <c r="O73" s="83"/>
      <c r="P73" s="83"/>
      <c r="Q73" s="83"/>
      <c r="R73" s="83"/>
      <c r="S73" s="83"/>
      <c r="T73" s="83"/>
      <c r="U73" s="83"/>
      <c r="V73" s="83"/>
      <c r="W73" s="437"/>
      <c r="X73" s="437"/>
      <c r="Y73" s="437"/>
      <c r="Z73" s="249"/>
    </row>
    <row r="74" spans="1:26" s="81" customFormat="1">
      <c r="A74" s="82" t="s">
        <v>40</v>
      </c>
      <c r="B74" s="83"/>
      <c r="C74" s="83"/>
      <c r="D74" s="83"/>
      <c r="E74" s="83"/>
      <c r="F74" s="83"/>
      <c r="G74" s="83"/>
      <c r="H74" s="83"/>
      <c r="I74" s="83"/>
      <c r="J74" s="83"/>
      <c r="K74" s="83"/>
      <c r="L74" s="83"/>
      <c r="M74" s="83"/>
      <c r="N74" s="83"/>
      <c r="O74" s="83"/>
      <c r="P74" s="83"/>
      <c r="Q74" s="83"/>
      <c r="R74" s="83"/>
      <c r="S74" s="83"/>
      <c r="T74" s="83"/>
      <c r="U74" s="83"/>
      <c r="V74" s="83"/>
      <c r="W74" s="437"/>
      <c r="X74" s="437"/>
      <c r="Y74" s="437"/>
      <c r="Z74" s="249"/>
    </row>
    <row r="75" spans="1:26" s="81" customFormat="1">
      <c r="A75" s="84" t="s">
        <v>25</v>
      </c>
      <c r="B75" s="83">
        <v>20.301959208646508</v>
      </c>
      <c r="C75" s="83">
        <v>56.064621320653941</v>
      </c>
      <c r="D75" s="83">
        <v>31.636876287142456</v>
      </c>
      <c r="E75" s="83">
        <v>10.078885077503671</v>
      </c>
      <c r="F75" s="83">
        <v>5.3028952256582329E-2</v>
      </c>
      <c r="G75" s="83">
        <v>5.7954302146179231</v>
      </c>
      <c r="H75" s="83">
        <v>8.3163781169648132</v>
      </c>
      <c r="I75" s="83">
        <v>8.6355253858115759</v>
      </c>
      <c r="J75" s="83">
        <v>7.9463083902446385</v>
      </c>
      <c r="K75" s="83">
        <v>7.9493945143943563</v>
      </c>
      <c r="L75" s="83">
        <v>1.9377825693630939</v>
      </c>
      <c r="M75" s="83">
        <v>5.8613462239468674</v>
      </c>
      <c r="N75" s="83">
        <v>6.5898625716557717</v>
      </c>
      <c r="O75" s="83">
        <v>4.1458691494279662</v>
      </c>
      <c r="P75" s="83">
        <v>1.793292695104725</v>
      </c>
      <c r="Q75" s="83">
        <v>4.2621445607673678</v>
      </c>
      <c r="R75" s="83">
        <v>2.9411809812929022</v>
      </c>
      <c r="S75" s="83">
        <v>1.3987181371344519</v>
      </c>
      <c r="T75" s="83">
        <v>2.9761040505910756</v>
      </c>
      <c r="U75" s="83">
        <v>-4.0141461148304813</v>
      </c>
      <c r="V75" s="83">
        <v>-22.124885748151186</v>
      </c>
      <c r="W75" s="437">
        <v>-0.64244330901168212</v>
      </c>
      <c r="X75" s="437">
        <v>7.2889184192469685</v>
      </c>
      <c r="Y75" s="437">
        <v>30.23679419859883</v>
      </c>
      <c r="Z75" s="249">
        <v>14.598487568245645</v>
      </c>
    </row>
    <row r="76" spans="1:26" s="81" customFormat="1">
      <c r="A76" s="84" t="s">
        <v>136</v>
      </c>
      <c r="B76" s="83">
        <v>-3.5955588321000533</v>
      </c>
      <c r="C76" s="83">
        <v>-15.348083345444223</v>
      </c>
      <c r="D76" s="83">
        <v>-1.6024939507996265</v>
      </c>
      <c r="E76" s="83">
        <v>4.5289385934127608</v>
      </c>
      <c r="F76" s="83">
        <v>3.5329724869114614</v>
      </c>
      <c r="G76" s="83">
        <v>0.23951547253379601</v>
      </c>
      <c r="H76" s="83">
        <v>1.7786533572970598</v>
      </c>
      <c r="I76" s="83">
        <v>1.4379494093414991</v>
      </c>
      <c r="J76" s="83">
        <v>3.2679165023159698</v>
      </c>
      <c r="K76" s="83">
        <v>2.8455301035179161</v>
      </c>
      <c r="L76" s="83">
        <v>-0.19998549776484253</v>
      </c>
      <c r="M76" s="83">
        <v>3.1155808938539025</v>
      </c>
      <c r="N76" s="83">
        <v>1.5537986422139056</v>
      </c>
      <c r="O76" s="83">
        <v>1.2547290000040334</v>
      </c>
      <c r="P76" s="83">
        <v>0.43054780395188175</v>
      </c>
      <c r="Q76" s="83">
        <v>2.1481717121434372</v>
      </c>
      <c r="R76" s="83">
        <v>2.4051573551633538</v>
      </c>
      <c r="S76" s="83">
        <v>3.3219358806637018</v>
      </c>
      <c r="T76" s="83">
        <v>3.2784377098013238</v>
      </c>
      <c r="U76" s="83">
        <v>1.2434016237830008</v>
      </c>
      <c r="V76" s="83">
        <v>-5.1273857656482846</v>
      </c>
      <c r="W76" s="437">
        <v>-2.225524496910495</v>
      </c>
      <c r="X76" s="437">
        <v>4.6186308350889362</v>
      </c>
      <c r="Y76" s="437">
        <v>-1.3023511368715646</v>
      </c>
      <c r="Z76" s="249">
        <v>3.6238159732863409</v>
      </c>
    </row>
    <row r="77" spans="1:26" s="81" customFormat="1">
      <c r="A77" s="85" t="s">
        <v>27</v>
      </c>
      <c r="B77" s="86">
        <f>B76-B$106</f>
        <v>-4.0955588321000533</v>
      </c>
      <c r="C77" s="86">
        <f>C76-C$106</f>
        <v>-17.048083345444223</v>
      </c>
      <c r="D77" s="86">
        <f t="shared" ref="D77" si="264">D76-D$106</f>
        <v>-3.171823129421341</v>
      </c>
      <c r="E77" s="86">
        <f t="shared" ref="E77" si="265">E76-E$106</f>
        <v>2.7378182572612815</v>
      </c>
      <c r="F77" s="86">
        <f t="shared" ref="F77" si="266">F76-F$106</f>
        <v>1.6898149481683475</v>
      </c>
      <c r="G77" s="86">
        <f t="shared" ref="G77" si="267">G76-G$106</f>
        <v>-1.4149914472900065</v>
      </c>
      <c r="H77" s="86">
        <f t="shared" ref="H77" si="268">H76-H$106</f>
        <v>3.1131530330839041E-3</v>
      </c>
      <c r="I77" s="86">
        <f t="shared" ref="I77" si="269">I76-I$106</f>
        <v>-0.26035794747296848</v>
      </c>
      <c r="J77" s="86">
        <f t="shared" ref="J77" si="270">J76-J$106</f>
        <v>1.7984749458032496</v>
      </c>
      <c r="K77" s="86">
        <f t="shared" ref="K77" si="271">K76-K$106</f>
        <v>5.0751901873098859E-2</v>
      </c>
      <c r="L77" s="86">
        <f t="shared" ref="L77" si="272">L76-L$106</f>
        <v>-0.26495176870091086</v>
      </c>
      <c r="M77" s="86">
        <f t="shared" ref="M77" si="273">M76-M$106</f>
        <v>1.6614591033719535</v>
      </c>
      <c r="N77" s="86">
        <f t="shared" ref="N77" si="274">N76-N$106</f>
        <v>-0.4992546389895125</v>
      </c>
      <c r="O77" s="86">
        <f t="shared" ref="O77" si="275">O76-O$106</f>
        <v>-0.61185291313508117</v>
      </c>
      <c r="P77" s="86">
        <f t="shared" ref="P77" si="276">P76-P$106</f>
        <v>-0.31319740007209873</v>
      </c>
      <c r="Q77" s="86">
        <f t="shared" ref="Q77" si="277">Q76-Q$106</f>
        <v>1.7380303389231528</v>
      </c>
      <c r="R77" s="86">
        <f t="shared" ref="R77" si="278">R76-R$106</f>
        <v>2.3726467892294352</v>
      </c>
      <c r="S77" s="86">
        <f t="shared" ref="S77" si="279">S76-S$106</f>
        <v>3.1352692139970344</v>
      </c>
      <c r="T77" s="86">
        <f t="shared" ref="T77" si="280">T76-T$106</f>
        <v>2.2819644598678792</v>
      </c>
      <c r="U77" s="86">
        <f t="shared" ref="U77" si="281">U76-U$106</f>
        <v>-0.3699798062709192</v>
      </c>
      <c r="V77" s="86">
        <f t="shared" ref="V77" si="282">V76-V$106</f>
        <v>-6.0521634866911995</v>
      </c>
      <c r="W77" s="438">
        <f t="shared" ref="W77" si="283">W76-W$106</f>
        <v>-2.4327168002785555</v>
      </c>
      <c r="X77" s="438">
        <f t="shared" ref="X77" si="284">X76-X$106</f>
        <v>3.0646959096200703</v>
      </c>
      <c r="Y77" s="438">
        <v>-6.6472481136469526</v>
      </c>
      <c r="Z77" s="250">
        <v>-1.198195832664581</v>
      </c>
    </row>
    <row r="78" spans="1:26" s="81" customFormat="1">
      <c r="A78" s="87"/>
      <c r="B78" s="83"/>
      <c r="C78" s="83"/>
      <c r="D78" s="83"/>
      <c r="E78" s="83"/>
      <c r="F78" s="83"/>
      <c r="G78" s="83"/>
      <c r="H78" s="83"/>
      <c r="I78" s="83"/>
      <c r="J78" s="83"/>
      <c r="K78" s="83"/>
      <c r="L78" s="83"/>
      <c r="M78" s="83"/>
      <c r="N78" s="83"/>
      <c r="O78" s="83"/>
      <c r="P78" s="83"/>
      <c r="Q78" s="83"/>
      <c r="R78" s="83"/>
      <c r="S78" s="83"/>
      <c r="T78" s="83"/>
      <c r="U78" s="83"/>
      <c r="V78" s="83"/>
      <c r="W78" s="437"/>
      <c r="X78" s="437"/>
      <c r="Y78" s="437"/>
      <c r="Z78" s="249"/>
    </row>
    <row r="79" spans="1:26" s="81" customFormat="1">
      <c r="A79" s="89" t="s">
        <v>6</v>
      </c>
      <c r="B79" s="91"/>
      <c r="C79" s="91"/>
      <c r="D79" s="91"/>
      <c r="E79" s="91"/>
      <c r="F79" s="91"/>
      <c r="G79" s="91"/>
      <c r="H79" s="91"/>
      <c r="I79" s="91"/>
      <c r="J79" s="91"/>
      <c r="K79" s="91"/>
      <c r="L79" s="91"/>
      <c r="M79" s="91"/>
      <c r="N79" s="91"/>
      <c r="O79" s="91"/>
      <c r="P79" s="91"/>
      <c r="Q79" s="91"/>
      <c r="R79" s="91"/>
      <c r="S79" s="91"/>
      <c r="T79" s="91"/>
      <c r="U79" s="91"/>
      <c r="V79" s="91"/>
      <c r="W79" s="439"/>
      <c r="X79" s="439"/>
      <c r="Y79" s="439"/>
      <c r="Z79" s="251"/>
    </row>
    <row r="80" spans="1:26" s="81" customFormat="1">
      <c r="A80" s="90" t="s">
        <v>25</v>
      </c>
      <c r="B80" s="91">
        <v>4.4909386369342883</v>
      </c>
      <c r="C80" s="91">
        <v>5.8035582999614803</v>
      </c>
      <c r="D80" s="91">
        <v>6.0057272527008365</v>
      </c>
      <c r="E80" s="91">
        <v>2.7419139678568598</v>
      </c>
      <c r="F80" s="91">
        <v>1.6438093579375703</v>
      </c>
      <c r="G80" s="91">
        <v>1.7639045787323937</v>
      </c>
      <c r="H80" s="91">
        <v>3.2809623547912281</v>
      </c>
      <c r="I80" s="91">
        <v>3.0864172837968766</v>
      </c>
      <c r="J80" s="91">
        <v>3.06527737319702</v>
      </c>
      <c r="K80" s="91">
        <v>2.1271579028346252</v>
      </c>
      <c r="L80" s="91">
        <v>-0.30548521291177622</v>
      </c>
      <c r="M80" s="91">
        <v>-0.26886154690225794</v>
      </c>
      <c r="N80" s="91">
        <v>0.82829222037024408</v>
      </c>
      <c r="O80" s="91">
        <v>1.1622382679288563</v>
      </c>
      <c r="P80" s="91">
        <v>1.1171367610302667</v>
      </c>
      <c r="Q80" s="91">
        <v>0.60942943545749984</v>
      </c>
      <c r="R80" s="375">
        <v>7.569757219200298</v>
      </c>
      <c r="S80" s="375">
        <v>6.9609999124817818</v>
      </c>
      <c r="T80" s="91">
        <v>1.4722417361132045</v>
      </c>
      <c r="U80" s="91">
        <v>2.4556429484277658</v>
      </c>
      <c r="V80" s="91">
        <v>2.1243513131820748</v>
      </c>
      <c r="W80" s="439">
        <v>-4.0978237709100398</v>
      </c>
      <c r="X80" s="439">
        <v>4.3553715264276462</v>
      </c>
      <c r="Y80" s="439">
        <v>5.0533751909348013</v>
      </c>
      <c r="Z80" s="251">
        <v>5.0706979581433842</v>
      </c>
    </row>
    <row r="81" spans="1:26" s="81" customFormat="1">
      <c r="A81" s="90" t="s">
        <v>136</v>
      </c>
      <c r="B81" s="91">
        <v>2.1336615308554201</v>
      </c>
      <c r="C81" s="91">
        <v>2.0690170755429875</v>
      </c>
      <c r="D81" s="91">
        <v>2.5039392239647498</v>
      </c>
      <c r="E81" s="91">
        <v>2.3252215978470332</v>
      </c>
      <c r="F81" s="91">
        <v>1.8779011214553805</v>
      </c>
      <c r="G81" s="91">
        <v>2.3148865036007891</v>
      </c>
      <c r="H81" s="91">
        <v>2.9285473922543162</v>
      </c>
      <c r="I81" s="91">
        <v>3.026602216574986</v>
      </c>
      <c r="J81" s="91">
        <v>2.8830769084514714</v>
      </c>
      <c r="K81" s="91">
        <v>2.6097877615296881</v>
      </c>
      <c r="L81" s="91">
        <v>2.5445850524916409</v>
      </c>
      <c r="M81" s="91">
        <v>2.2779342925207686</v>
      </c>
      <c r="N81" s="91">
        <v>1.62359951669211</v>
      </c>
      <c r="O81" s="91">
        <v>2.3680446264844051</v>
      </c>
      <c r="P81" s="91">
        <v>1.8687267511238019</v>
      </c>
      <c r="Q81" s="91">
        <v>1.6954886324281944</v>
      </c>
      <c r="R81" s="91">
        <v>2.9808687679320656</v>
      </c>
      <c r="S81" s="91">
        <v>3.2659154237591821</v>
      </c>
      <c r="T81" s="91">
        <v>1.7650733416045341</v>
      </c>
      <c r="U81" s="91">
        <v>2.0100529665747047</v>
      </c>
      <c r="V81" s="91">
        <v>1.1710407555645759</v>
      </c>
      <c r="W81" s="439">
        <v>-2.8147202691178137</v>
      </c>
      <c r="X81" s="439">
        <v>3.9558107059821594</v>
      </c>
      <c r="Y81" s="439">
        <v>4.4717400133631173</v>
      </c>
      <c r="Z81" s="251">
        <v>4.9488948947015388</v>
      </c>
    </row>
    <row r="82" spans="1:26" s="81" customFormat="1">
      <c r="A82" s="92" t="s">
        <v>27</v>
      </c>
      <c r="B82" s="93">
        <f>B81-B$106</f>
        <v>1.6336615308554201</v>
      </c>
      <c r="C82" s="93">
        <f>C81-C$106</f>
        <v>0.36901707554298757</v>
      </c>
      <c r="D82" s="93">
        <f t="shared" ref="D82" si="285">D81-D$106</f>
        <v>0.93461004534303527</v>
      </c>
      <c r="E82" s="93">
        <f t="shared" ref="E82" si="286">E81-E$106</f>
        <v>0.53410126169555383</v>
      </c>
      <c r="F82" s="93">
        <f t="shared" ref="F82" si="287">F81-F$106</f>
        <v>3.474358271226663E-2</v>
      </c>
      <c r="G82" s="93">
        <f t="shared" ref="G82" si="288">G81-G$106</f>
        <v>0.66037958377698658</v>
      </c>
      <c r="H82" s="93">
        <f t="shared" ref="H82" si="289">H81-H$106</f>
        <v>1.1530071879903403</v>
      </c>
      <c r="I82" s="93">
        <f t="shared" ref="I82" si="290">I81-I$106</f>
        <v>1.3282948597605184</v>
      </c>
      <c r="J82" s="93">
        <f t="shared" ref="J82" si="291">J81-J$106</f>
        <v>1.4136353519387512</v>
      </c>
      <c r="K82" s="93">
        <f t="shared" ref="K82" si="292">K81-K$106</f>
        <v>-0.18499044011512922</v>
      </c>
      <c r="L82" s="93">
        <f t="shared" ref="L82" si="293">L81-L$106</f>
        <v>2.4796187815555726</v>
      </c>
      <c r="M82" s="93">
        <f t="shared" ref="M82" si="294">M81-M$106</f>
        <v>0.82381250203881962</v>
      </c>
      <c r="N82" s="93">
        <f t="shared" ref="N82" si="295">N81-N$106</f>
        <v>-0.42945376451130812</v>
      </c>
      <c r="O82" s="93">
        <f t="shared" ref="O82" si="296">O81-O$106</f>
        <v>0.50146271334529047</v>
      </c>
      <c r="P82" s="93">
        <f t="shared" ref="P82" si="297">P81-P$106</f>
        <v>1.1249815470998215</v>
      </c>
      <c r="Q82" s="93">
        <f t="shared" ref="Q82" si="298">Q81-Q$106</f>
        <v>1.28534725920791</v>
      </c>
      <c r="R82" s="93">
        <f t="shared" ref="R82" si="299">R81-R$106</f>
        <v>2.9483582019981469</v>
      </c>
      <c r="S82" s="93">
        <f t="shared" ref="S82" si="300">S81-S$106</f>
        <v>3.0792487570925147</v>
      </c>
      <c r="T82" s="93">
        <f t="shared" ref="T82" si="301">T81-T$106</f>
        <v>0.76860009167108956</v>
      </c>
      <c r="U82" s="93">
        <f t="shared" ref="U82" si="302">U81-U$106</f>
        <v>0.39667153652078468</v>
      </c>
      <c r="V82" s="93">
        <f t="shared" ref="V82" si="303">V81-V$106</f>
        <v>0.24626303452166098</v>
      </c>
      <c r="W82" s="440">
        <f t="shared" ref="W82" si="304">W81-W$106</f>
        <v>-3.0219125724858742</v>
      </c>
      <c r="X82" s="440">
        <f t="shared" ref="X82" si="305">X81-X$106</f>
        <v>2.4018757805132935</v>
      </c>
      <c r="Y82" s="440">
        <v>-0.87315696341227067</v>
      </c>
      <c r="Z82" s="252">
        <v>0.12688308875061693</v>
      </c>
    </row>
    <row r="83" spans="1:26" s="81" customFormat="1">
      <c r="A83" s="90"/>
      <c r="B83" s="91"/>
      <c r="C83" s="91"/>
      <c r="D83" s="91"/>
      <c r="E83" s="91"/>
      <c r="F83" s="91"/>
      <c r="G83" s="91"/>
      <c r="H83" s="91"/>
      <c r="I83" s="91"/>
      <c r="J83" s="91"/>
      <c r="K83" s="91"/>
      <c r="L83" s="91"/>
      <c r="M83" s="91"/>
      <c r="N83" s="91"/>
      <c r="O83" s="91"/>
      <c r="P83" s="91"/>
      <c r="Q83" s="91"/>
      <c r="R83" s="91"/>
      <c r="S83" s="91"/>
      <c r="T83" s="94"/>
      <c r="U83" s="94"/>
      <c r="V83" s="94"/>
      <c r="W83" s="441"/>
      <c r="X83" s="441"/>
      <c r="Y83" s="441"/>
      <c r="Z83" s="442"/>
    </row>
    <row r="84" spans="1:26" s="81" customFormat="1">
      <c r="A84" s="82" t="s">
        <v>7</v>
      </c>
      <c r="B84" s="83"/>
      <c r="C84" s="83"/>
      <c r="D84" s="83"/>
      <c r="E84" s="83"/>
      <c r="F84" s="83"/>
      <c r="G84" s="83"/>
      <c r="H84" s="83"/>
      <c r="I84" s="83"/>
      <c r="J84" s="83"/>
      <c r="K84" s="83"/>
      <c r="L84" s="83"/>
      <c r="M84" s="83"/>
      <c r="N84" s="83"/>
      <c r="O84" s="83"/>
      <c r="P84" s="83"/>
      <c r="Q84" s="83"/>
      <c r="R84" s="83"/>
      <c r="S84" s="83"/>
      <c r="T84" s="66"/>
      <c r="U84" s="66"/>
      <c r="V84" s="66"/>
      <c r="W84" s="443"/>
      <c r="X84" s="443"/>
      <c r="Y84" s="443"/>
      <c r="Z84" s="244"/>
    </row>
    <row r="85" spans="1:26" s="81" customFormat="1">
      <c r="A85" s="84" t="s">
        <v>25</v>
      </c>
      <c r="B85" s="83">
        <v>6.4290486511516747</v>
      </c>
      <c r="C85" s="83">
        <v>9.7016435765516178</v>
      </c>
      <c r="D85" s="83">
        <v>8.0750319117875051</v>
      </c>
      <c r="E85" s="83">
        <v>2.1502063975966195</v>
      </c>
      <c r="F85" s="83">
        <v>3.1496023653254497</v>
      </c>
      <c r="G85" s="83">
        <v>4.6271892392018685</v>
      </c>
      <c r="H85" s="83">
        <v>7.5365956821671318</v>
      </c>
      <c r="I85" s="83">
        <v>5.1057875398625043</v>
      </c>
      <c r="J85" s="83">
        <v>7.3121175747936604</v>
      </c>
      <c r="K85" s="83">
        <v>5.4773864932444241</v>
      </c>
      <c r="L85" s="83">
        <v>-0.31975172277419972</v>
      </c>
      <c r="M85" s="83">
        <v>2.1830117769821271</v>
      </c>
      <c r="N85" s="83">
        <v>5.8003276055812876</v>
      </c>
      <c r="O85" s="83">
        <v>3.0157917684881141</v>
      </c>
      <c r="P85" s="83">
        <v>1.8779641508059939</v>
      </c>
      <c r="Q85" s="83">
        <v>2.3650335722787048</v>
      </c>
      <c r="R85" s="83">
        <v>3.0679935275760073</v>
      </c>
      <c r="S85" s="83">
        <v>3.2583350389913335</v>
      </c>
      <c r="T85" s="83">
        <v>4.9663268454605856</v>
      </c>
      <c r="U85" s="83">
        <v>5.7719242386735914</v>
      </c>
      <c r="V85" s="83">
        <v>4.4579775391669045</v>
      </c>
      <c r="W85" s="437">
        <v>-1.1408735938039314</v>
      </c>
      <c r="X85" s="437">
        <v>9.7484828175031737</v>
      </c>
      <c r="Y85" s="437">
        <v>8.8523469606477647</v>
      </c>
      <c r="Z85" s="249">
        <v>7.4173250826816286</v>
      </c>
    </row>
    <row r="86" spans="1:26" s="81" customFormat="1">
      <c r="A86" s="84" t="s">
        <v>136</v>
      </c>
      <c r="B86" s="83">
        <v>-0.26168028872547211</v>
      </c>
      <c r="C86" s="83">
        <v>0.87115212947949772</v>
      </c>
      <c r="D86" s="83">
        <v>1.7715421828646214</v>
      </c>
      <c r="E86" s="83">
        <v>3.2545025879977487</v>
      </c>
      <c r="F86" s="83">
        <v>2.2337809485382536</v>
      </c>
      <c r="G86" s="83">
        <v>2.8205616062152643</v>
      </c>
      <c r="H86" s="83">
        <v>2.2093986162867054</v>
      </c>
      <c r="I86" s="83">
        <v>3.3784051771273766</v>
      </c>
      <c r="J86" s="83">
        <v>2.1151422555806221</v>
      </c>
      <c r="K86" s="83">
        <v>2.6410332086804544</v>
      </c>
      <c r="L86" s="83">
        <v>1.1762717402680494</v>
      </c>
      <c r="M86" s="83">
        <v>2.2095951024362961</v>
      </c>
      <c r="N86" s="83">
        <v>2.2745031361437071</v>
      </c>
      <c r="O86" s="83">
        <v>2.9191635459316529</v>
      </c>
      <c r="P86" s="83">
        <v>1.7910097118028858</v>
      </c>
      <c r="Q86" s="83">
        <v>1.1950258145169528</v>
      </c>
      <c r="R86" s="83">
        <v>0.60277310629605552</v>
      </c>
      <c r="S86" s="83">
        <v>1.0751213712759409</v>
      </c>
      <c r="T86" s="83">
        <v>1.8260333788904717</v>
      </c>
      <c r="U86" s="83">
        <v>1.049433652714086</v>
      </c>
      <c r="V86" s="83">
        <v>1.2231777285347789</v>
      </c>
      <c r="W86" s="437">
        <v>-2.3786171770452142</v>
      </c>
      <c r="X86" s="437">
        <v>3.0523017146020237</v>
      </c>
      <c r="Y86" s="437">
        <v>3.2893899393253037</v>
      </c>
      <c r="Z86" s="249">
        <v>4.7991449203766052</v>
      </c>
    </row>
    <row r="87" spans="1:26" s="81" customFormat="1">
      <c r="A87" s="85" t="s">
        <v>27</v>
      </c>
      <c r="B87" s="86">
        <f>B86-B$106</f>
        <v>-0.76168028872547211</v>
      </c>
      <c r="C87" s="86">
        <f>C86-C$106</f>
        <v>-0.82884787052050224</v>
      </c>
      <c r="D87" s="86">
        <f t="shared" ref="D87" si="306">D86-D$106</f>
        <v>0.20221300424290689</v>
      </c>
      <c r="E87" s="86">
        <f t="shared" ref="E87" si="307">E86-E$106</f>
        <v>1.4633822518462694</v>
      </c>
      <c r="F87" s="86">
        <f t="shared" ref="F87" si="308">F86-F$106</f>
        <v>0.39062340979513976</v>
      </c>
      <c r="G87" s="86">
        <f t="shared" ref="G87" si="309">G86-G$106</f>
        <v>1.1660546863914618</v>
      </c>
      <c r="H87" s="86">
        <f t="shared" ref="H87" si="310">H86-H$106</f>
        <v>0.43385841202272957</v>
      </c>
      <c r="I87" s="86">
        <f t="shared" ref="I87" si="311">I86-I$106</f>
        <v>1.6800978203129091</v>
      </c>
      <c r="J87" s="86">
        <f t="shared" ref="J87" si="312">J86-J$106</f>
        <v>0.64570069906790195</v>
      </c>
      <c r="K87" s="86">
        <f t="shared" ref="K87" si="313">K86-K$106</f>
        <v>-0.15374499296436284</v>
      </c>
      <c r="L87" s="86">
        <f t="shared" ref="L87" si="314">L86-L$106</f>
        <v>1.111305469331981</v>
      </c>
      <c r="M87" s="86">
        <f t="shared" ref="M87" si="315">M86-M$106</f>
        <v>0.75547331195434708</v>
      </c>
      <c r="N87" s="86">
        <f t="shared" ref="N87" si="316">N86-N$106</f>
        <v>0.22144985494028901</v>
      </c>
      <c r="O87" s="86">
        <f t="shared" ref="O87" si="317">O86-O$106</f>
        <v>1.0525816327925384</v>
      </c>
      <c r="P87" s="86">
        <f t="shared" ref="P87" si="318">P86-P$106</f>
        <v>1.0472645077789053</v>
      </c>
      <c r="Q87" s="86">
        <f t="shared" ref="Q87" si="319">Q86-Q$106</f>
        <v>0.78488444129666846</v>
      </c>
      <c r="R87" s="86">
        <f t="shared" ref="R87" si="320">R86-R$106</f>
        <v>0.57026254036213686</v>
      </c>
      <c r="S87" s="86">
        <f t="shared" ref="S87" si="321">S86-S$106</f>
        <v>0.88845470460927345</v>
      </c>
      <c r="T87" s="86">
        <f t="shared" ref="T87" si="322">T86-T$106</f>
        <v>0.82956012895702713</v>
      </c>
      <c r="U87" s="86">
        <f t="shared" ref="U87" si="323">U86-U$106</f>
        <v>-0.56394777733983403</v>
      </c>
      <c r="V87" s="86">
        <f t="shared" ref="V87" si="324">V86-V$106</f>
        <v>0.29840000749186402</v>
      </c>
      <c r="W87" s="438">
        <f t="shared" ref="W87" si="325">W86-W$106</f>
        <v>-2.5858094804132747</v>
      </c>
      <c r="X87" s="438">
        <f t="shared" ref="X87" si="326">X86-X$106</f>
        <v>1.4983667891331578</v>
      </c>
      <c r="Y87" s="438">
        <v>-2.0555070374500843</v>
      </c>
      <c r="Z87" s="250">
        <v>-2.2866885574316598E-2</v>
      </c>
    </row>
    <row r="88" spans="1:26" s="81" customFormat="1">
      <c r="A88" s="84"/>
      <c r="B88" s="83"/>
      <c r="C88" s="83"/>
      <c r="D88" s="83"/>
      <c r="E88" s="83"/>
      <c r="F88" s="83"/>
      <c r="G88" s="83"/>
      <c r="H88" s="83"/>
      <c r="I88" s="83"/>
      <c r="J88" s="83"/>
      <c r="K88" s="83"/>
      <c r="L88" s="83"/>
      <c r="M88" s="83"/>
      <c r="N88" s="83"/>
      <c r="O88" s="83"/>
      <c r="P88" s="83"/>
      <c r="Q88" s="83"/>
      <c r="R88" s="83"/>
      <c r="S88" s="83"/>
      <c r="T88" s="83"/>
      <c r="U88" s="83"/>
      <c r="V88" s="83"/>
      <c r="W88" s="437"/>
      <c r="X88" s="437"/>
      <c r="Y88" s="437"/>
      <c r="Z88" s="249"/>
    </row>
    <row r="89" spans="1:26" s="81" customFormat="1">
      <c r="A89" s="82" t="s">
        <v>41</v>
      </c>
      <c r="B89" s="83"/>
      <c r="C89" s="83"/>
      <c r="D89" s="83"/>
      <c r="E89" s="83"/>
      <c r="F89" s="83"/>
      <c r="G89" s="83"/>
      <c r="H89" s="83"/>
      <c r="I89" s="83"/>
      <c r="J89" s="83"/>
      <c r="K89" s="83"/>
      <c r="L89" s="83"/>
      <c r="M89" s="83"/>
      <c r="N89" s="83"/>
      <c r="O89" s="83"/>
      <c r="P89" s="83"/>
      <c r="Q89" s="83"/>
      <c r="R89" s="83"/>
      <c r="S89" s="83"/>
      <c r="T89" s="83"/>
      <c r="U89" s="83"/>
      <c r="V89" s="83"/>
      <c r="W89" s="437"/>
      <c r="X89" s="437"/>
      <c r="Y89" s="437"/>
      <c r="Z89" s="249"/>
    </row>
    <row r="90" spans="1:26" s="81" customFormat="1">
      <c r="A90" s="84" t="s">
        <v>25</v>
      </c>
      <c r="B90" s="83">
        <v>4.7063174429242167</v>
      </c>
      <c r="C90" s="83">
        <v>8.243977890389246</v>
      </c>
      <c r="D90" s="83">
        <v>10.988157742004461</v>
      </c>
      <c r="E90" s="83">
        <v>5.160356950982802</v>
      </c>
      <c r="F90" s="83">
        <v>3.5601735420420368</v>
      </c>
      <c r="G90" s="83">
        <v>2.3038705461707849</v>
      </c>
      <c r="H90" s="83">
        <v>3.366539695123933</v>
      </c>
      <c r="I90" s="83">
        <v>3.0842293157474785</v>
      </c>
      <c r="J90" s="83">
        <v>2.9490650931188327</v>
      </c>
      <c r="K90" s="83">
        <v>0.91775380478121349</v>
      </c>
      <c r="L90" s="83">
        <v>-1.0939438196829343</v>
      </c>
      <c r="M90" s="83">
        <v>-0.4279414465221123</v>
      </c>
      <c r="N90" s="83">
        <v>-0.18432164365829351</v>
      </c>
      <c r="O90" s="83">
        <v>-0.63446551981314769</v>
      </c>
      <c r="P90" s="83">
        <v>3.7602204962354335E-2</v>
      </c>
      <c r="Q90" s="83">
        <v>1.651857327893083</v>
      </c>
      <c r="R90" s="83">
        <v>1.6404248001127115</v>
      </c>
      <c r="S90" s="83">
        <v>1.2897003182818594</v>
      </c>
      <c r="T90" s="83">
        <v>1.7395119815293896</v>
      </c>
      <c r="U90" s="83">
        <v>4.237454217573287</v>
      </c>
      <c r="V90" s="83">
        <v>5.7262558852497563</v>
      </c>
      <c r="W90" s="437">
        <v>-2.9717141411012591</v>
      </c>
      <c r="X90" s="437">
        <v>8.6575040125254361</v>
      </c>
      <c r="Y90" s="437">
        <v>7.0236963604814804</v>
      </c>
      <c r="Z90" s="249">
        <v>6.1741313260546633</v>
      </c>
    </row>
    <row r="91" spans="1:26" s="81" customFormat="1">
      <c r="A91" s="84" t="s">
        <v>136</v>
      </c>
      <c r="B91" s="83">
        <v>1.5374412855708925</v>
      </c>
      <c r="C91" s="83">
        <v>0.21671733466644127</v>
      </c>
      <c r="D91" s="83">
        <v>3.2972771017908826</v>
      </c>
      <c r="E91" s="83">
        <v>3.0360402497750414</v>
      </c>
      <c r="F91" s="83">
        <v>3.4828232760520024</v>
      </c>
      <c r="G91" s="83">
        <v>3.1425628142530684</v>
      </c>
      <c r="H91" s="83">
        <v>3.487518341477454</v>
      </c>
      <c r="I91" s="83">
        <v>3.0468155277586106</v>
      </c>
      <c r="J91" s="83">
        <v>2.6309125945975751</v>
      </c>
      <c r="K91" s="83">
        <v>2.7610683605545177</v>
      </c>
      <c r="L91" s="83">
        <v>1.6691398481923443</v>
      </c>
      <c r="M91" s="83">
        <v>2.266581905577965</v>
      </c>
      <c r="N91" s="83">
        <v>1.7332633956703205</v>
      </c>
      <c r="O91" s="83">
        <v>2.2967084873462511</v>
      </c>
      <c r="P91" s="83">
        <v>1.1824895906611346</v>
      </c>
      <c r="Q91" s="83">
        <v>1.4407538700770885</v>
      </c>
      <c r="R91" s="83">
        <v>0.95931857690638367</v>
      </c>
      <c r="S91" s="83">
        <v>1.4643221526674495</v>
      </c>
      <c r="T91" s="83">
        <v>1.1233654968642242</v>
      </c>
      <c r="U91" s="83">
        <v>0.88286398734864235</v>
      </c>
      <c r="V91" s="83">
        <v>0.7535337588484623</v>
      </c>
      <c r="W91" s="437">
        <v>-3.4078985177798558</v>
      </c>
      <c r="X91" s="437">
        <v>5.4884022503841123</v>
      </c>
      <c r="Y91" s="437">
        <v>4.2159146850182054</v>
      </c>
      <c r="Z91" s="249">
        <v>5.1284880351746267</v>
      </c>
    </row>
    <row r="92" spans="1:26" s="81" customFormat="1">
      <c r="A92" s="85" t="s">
        <v>27</v>
      </c>
      <c r="B92" s="86">
        <f>B91-B$106</f>
        <v>1.0374412855708925</v>
      </c>
      <c r="C92" s="86">
        <f>C91-C$106</f>
        <v>-1.4832826653335587</v>
      </c>
      <c r="D92" s="86">
        <f t="shared" ref="D92" si="327">D91-D$106</f>
        <v>1.7279479231691681</v>
      </c>
      <c r="E92" s="86">
        <f t="shared" ref="E92" si="328">E91-E$106</f>
        <v>1.244919913623562</v>
      </c>
      <c r="F92" s="86">
        <f t="shared" ref="F92" si="329">F91-F$106</f>
        <v>1.6396657373088885</v>
      </c>
      <c r="G92" s="86">
        <f t="shared" ref="G92" si="330">G91-G$106</f>
        <v>1.4880558944292659</v>
      </c>
      <c r="H92" s="86">
        <f t="shared" ref="H92" si="331">H91-H$106</f>
        <v>1.7119781372134781</v>
      </c>
      <c r="I92" s="86">
        <f t="shared" ref="I92" si="332">I91-I$106</f>
        <v>1.3485081709441431</v>
      </c>
      <c r="J92" s="86">
        <f t="shared" ref="J92" si="333">J91-J$106</f>
        <v>1.161471038084855</v>
      </c>
      <c r="K92" s="86">
        <f t="shared" ref="K92" si="334">K91-K$106</f>
        <v>-3.3709841090299619E-2</v>
      </c>
      <c r="L92" s="86">
        <f t="shared" ref="L92" si="335">L91-L$106</f>
        <v>1.604173577256276</v>
      </c>
      <c r="M92" s="86">
        <f t="shared" ref="M92" si="336">M91-M$106</f>
        <v>0.81246011509601601</v>
      </c>
      <c r="N92" s="86">
        <f t="shared" ref="N92" si="337">N91-N$106</f>
        <v>-0.31978988553309762</v>
      </c>
      <c r="O92" s="86">
        <f t="shared" ref="O92" si="338">O91-O$106</f>
        <v>0.43012657420713651</v>
      </c>
      <c r="P92" s="86">
        <f t="shared" ref="P92" si="339">P91-P$106</f>
        <v>0.43874438663715409</v>
      </c>
      <c r="Q92" s="86">
        <f t="shared" ref="Q92" si="340">Q91-Q$106</f>
        <v>1.0306124968568042</v>
      </c>
      <c r="R92" s="86">
        <f t="shared" ref="R92" si="341">R91-R$106</f>
        <v>0.92680801097246501</v>
      </c>
      <c r="S92" s="86">
        <f t="shared" ref="S92" si="342">S91-S$106</f>
        <v>1.277655486000782</v>
      </c>
      <c r="T92" s="86">
        <f t="shared" ref="T92" si="343">T91-T$106</f>
        <v>0.12689224693077961</v>
      </c>
      <c r="U92" s="86">
        <f t="shared" ref="U92" si="344">U91-U$106</f>
        <v>-0.73051744270527763</v>
      </c>
      <c r="V92" s="86">
        <f t="shared" ref="V92" si="345">V91-V$106</f>
        <v>-0.17124396219445259</v>
      </c>
      <c r="W92" s="438">
        <f t="shared" ref="W92" si="346">W91-W$106</f>
        <v>-3.6150908211479162</v>
      </c>
      <c r="X92" s="438">
        <f t="shared" ref="X92" si="347">X91-X$106</f>
        <v>3.9344673249152464</v>
      </c>
      <c r="Y92" s="438">
        <v>-1.1289822917571826</v>
      </c>
      <c r="Z92" s="250">
        <v>0.30647622922370488</v>
      </c>
    </row>
    <row r="93" spans="1:26" s="81" customFormat="1">
      <c r="A93" s="84"/>
      <c r="B93" s="83"/>
      <c r="C93" s="83"/>
      <c r="D93" s="83"/>
      <c r="E93" s="83"/>
      <c r="F93" s="83"/>
      <c r="G93" s="83"/>
      <c r="H93" s="83"/>
      <c r="I93" s="83"/>
      <c r="J93" s="83"/>
      <c r="K93" s="83"/>
      <c r="L93" s="83"/>
      <c r="M93" s="83"/>
      <c r="N93" s="83"/>
      <c r="O93" s="83"/>
      <c r="P93" s="83"/>
      <c r="Q93" s="83"/>
      <c r="R93" s="83"/>
      <c r="S93" s="83"/>
      <c r="T93" s="83"/>
      <c r="U93" s="83"/>
      <c r="V93" s="83"/>
      <c r="W93" s="437"/>
      <c r="X93" s="437"/>
      <c r="Y93" s="437"/>
      <c r="Z93" s="249"/>
    </row>
    <row r="94" spans="1:26" s="81" customFormat="1">
      <c r="A94" s="82" t="s">
        <v>42</v>
      </c>
      <c r="B94" s="83"/>
      <c r="C94" s="83"/>
      <c r="D94" s="83"/>
      <c r="E94" s="83"/>
      <c r="F94" s="83"/>
      <c r="G94" s="83"/>
      <c r="H94" s="83"/>
      <c r="I94" s="83"/>
      <c r="J94" s="83"/>
      <c r="K94" s="83"/>
      <c r="L94" s="83"/>
      <c r="M94" s="83"/>
      <c r="N94" s="83"/>
      <c r="O94" s="83"/>
      <c r="P94" s="83"/>
      <c r="Q94" s="83"/>
      <c r="R94" s="83"/>
      <c r="S94" s="83"/>
      <c r="T94" s="83"/>
      <c r="U94" s="83"/>
      <c r="V94" s="83"/>
      <c r="W94" s="437"/>
      <c r="X94" s="437"/>
      <c r="Y94" s="437"/>
      <c r="Z94" s="249"/>
    </row>
    <row r="95" spans="1:26" s="81" customFormat="1">
      <c r="A95" s="84" t="s">
        <v>25</v>
      </c>
      <c r="B95" s="83">
        <v>11.067807512231781</v>
      </c>
      <c r="C95" s="83">
        <v>5.553477220007494</v>
      </c>
      <c r="D95" s="83">
        <v>5.0047963656357126</v>
      </c>
      <c r="E95" s="83">
        <v>7.396552470921975</v>
      </c>
      <c r="F95" s="83">
        <v>2.89938361874718</v>
      </c>
      <c r="G95" s="83">
        <v>3.1587456474914859</v>
      </c>
      <c r="H95" s="83">
        <v>4.9162191244915334</v>
      </c>
      <c r="I95" s="83">
        <v>3.240694203980965</v>
      </c>
      <c r="J95" s="83">
        <v>4.6358808657688684</v>
      </c>
      <c r="K95" s="83">
        <v>6.2401664681389377</v>
      </c>
      <c r="L95" s="83">
        <v>1.0887224426874127</v>
      </c>
      <c r="M95" s="83">
        <v>2.6295085378835239</v>
      </c>
      <c r="N95" s="83">
        <v>3.858804238481909</v>
      </c>
      <c r="O95" s="83">
        <v>3.6114772812143201</v>
      </c>
      <c r="P95" s="83">
        <v>3.8896091436589018</v>
      </c>
      <c r="Q95" s="83">
        <v>2.2698776499818365</v>
      </c>
      <c r="R95" s="374">
        <v>41.757963979289883</v>
      </c>
      <c r="S95" s="374">
        <v>29.970541328125705</v>
      </c>
      <c r="T95" s="83">
        <v>2.1139969318558371</v>
      </c>
      <c r="U95" s="83">
        <v>2.7244982532332216</v>
      </c>
      <c r="V95" s="83">
        <v>0.46842632541286378</v>
      </c>
      <c r="W95" s="437">
        <v>-5.7605493429249179</v>
      </c>
      <c r="X95" s="437">
        <v>4.2243709406841532</v>
      </c>
      <c r="Y95" s="437">
        <v>8.8519365344929923</v>
      </c>
      <c r="Z95" s="249">
        <v>6.3629271103815768</v>
      </c>
    </row>
    <row r="96" spans="1:26" s="81" customFormat="1">
      <c r="A96" s="84" t="s">
        <v>136</v>
      </c>
      <c r="B96" s="83">
        <v>4.3524241885604766</v>
      </c>
      <c r="C96" s="83">
        <v>0.27879096555921024</v>
      </c>
      <c r="D96" s="83">
        <v>1.5193752961925924</v>
      </c>
      <c r="E96" s="83">
        <v>3.0105039587450193</v>
      </c>
      <c r="F96" s="83">
        <v>2.7882463893337075</v>
      </c>
      <c r="G96" s="83">
        <v>2.5806950691148245</v>
      </c>
      <c r="H96" s="83">
        <v>3.1489175853628808</v>
      </c>
      <c r="I96" s="83">
        <v>3.414380195548361</v>
      </c>
      <c r="J96" s="83">
        <v>4.013662753370113</v>
      </c>
      <c r="K96" s="83">
        <v>4.8218153832486195</v>
      </c>
      <c r="L96" s="83">
        <v>2.6626628154018164</v>
      </c>
      <c r="M96" s="83">
        <v>2.359134764096396</v>
      </c>
      <c r="N96" s="83">
        <v>2.5408942255928224</v>
      </c>
      <c r="O96" s="83">
        <v>2.7517624060196226</v>
      </c>
      <c r="P96" s="83">
        <v>2.33892686470152</v>
      </c>
      <c r="Q96" s="83">
        <v>2.533799429087253</v>
      </c>
      <c r="R96" s="83">
        <v>0.95708597760553005</v>
      </c>
      <c r="S96" s="83">
        <v>0.48812630323548944</v>
      </c>
      <c r="T96" s="83">
        <v>1.6241308942566377</v>
      </c>
      <c r="U96" s="83">
        <v>2.2406248981039028</v>
      </c>
      <c r="V96" s="83">
        <v>-7.3692955766460955E-2</v>
      </c>
      <c r="W96" s="437">
        <v>-6.0403180211060601</v>
      </c>
      <c r="X96" s="437">
        <v>5.5321765048893781</v>
      </c>
      <c r="Y96" s="437">
        <v>7.6415346131315118</v>
      </c>
      <c r="Z96" s="249">
        <v>4.6733207275246258</v>
      </c>
    </row>
    <row r="97" spans="1:26" s="81" customFormat="1">
      <c r="A97" s="85" t="s">
        <v>27</v>
      </c>
      <c r="B97" s="86">
        <f>B96-B$106</f>
        <v>3.8524241885604766</v>
      </c>
      <c r="C97" s="86">
        <f>C96-C$106</f>
        <v>-1.4212090344407897</v>
      </c>
      <c r="D97" s="86">
        <f t="shared" ref="D97" si="348">D96-D$106</f>
        <v>-4.9953882429122132E-2</v>
      </c>
      <c r="E97" s="86">
        <f t="shared" ref="E97" si="349">E96-E$106</f>
        <v>1.2193836225935399</v>
      </c>
      <c r="F97" s="86">
        <f t="shared" ref="F97" si="350">F96-F$106</f>
        <v>0.94508885059059367</v>
      </c>
      <c r="G97" s="86">
        <f t="shared" ref="G97" si="351">G96-G$106</f>
        <v>0.926188149291022</v>
      </c>
      <c r="H97" s="86">
        <f t="shared" ref="H97" si="352">H96-H$106</f>
        <v>1.3733773810989049</v>
      </c>
      <c r="I97" s="86">
        <f t="shared" ref="I97" si="353">I96-I$106</f>
        <v>1.7160728387338935</v>
      </c>
      <c r="J97" s="86">
        <f t="shared" ref="J97" si="354">J96-J$106</f>
        <v>2.5442211968573929</v>
      </c>
      <c r="K97" s="86">
        <f t="shared" ref="K97" si="355">K96-K$106</f>
        <v>2.0270371816038022</v>
      </c>
      <c r="L97" s="86">
        <f t="shared" ref="L97" si="356">L96-L$106</f>
        <v>2.597696544465748</v>
      </c>
      <c r="M97" s="86">
        <f t="shared" ref="M97" si="357">M96-M$106</f>
        <v>0.90501297361444699</v>
      </c>
      <c r="N97" s="86">
        <f t="shared" ref="N97" si="358">N96-N$106</f>
        <v>0.48784094438940429</v>
      </c>
      <c r="O97" s="86">
        <f t="shared" ref="O97" si="359">O96-O$106</f>
        <v>0.88518049288050804</v>
      </c>
      <c r="P97" s="86">
        <f t="shared" ref="P97" si="360">P96-P$106</f>
        <v>1.5951816606775395</v>
      </c>
      <c r="Q97" s="86">
        <f t="shared" ref="Q97" si="361">Q96-Q$106</f>
        <v>2.1236580558669687</v>
      </c>
      <c r="R97" s="86">
        <f t="shared" ref="R97" si="362">R96-R$106</f>
        <v>0.92457541167161139</v>
      </c>
      <c r="S97" s="86">
        <f t="shared" ref="S97" si="363">S96-S$106</f>
        <v>0.30145963656882202</v>
      </c>
      <c r="T97" s="86">
        <f t="shared" ref="T97" si="364">T96-T$106</f>
        <v>0.62765764432319315</v>
      </c>
      <c r="U97" s="86">
        <f t="shared" ref="U97" si="365">U96-U$106</f>
        <v>0.62724346804998277</v>
      </c>
      <c r="V97" s="86">
        <f t="shared" ref="V97" si="366">V96-V$106</f>
        <v>-0.99847067680937585</v>
      </c>
      <c r="W97" s="438">
        <f t="shared" ref="W97" si="367">W96-W$106</f>
        <v>-6.2475103244741206</v>
      </c>
      <c r="X97" s="438">
        <f t="shared" ref="X97" si="368">X96-X$106</f>
        <v>3.9782415794205122</v>
      </c>
      <c r="Y97" s="438">
        <v>2.2966376363561238</v>
      </c>
      <c r="Z97" s="250">
        <v>-0.14869107842629603</v>
      </c>
    </row>
    <row r="98" spans="1:26" s="81" customFormat="1">
      <c r="A98" s="84"/>
      <c r="B98" s="83"/>
      <c r="C98" s="83"/>
      <c r="D98" s="83"/>
      <c r="E98" s="83"/>
      <c r="F98" s="83"/>
      <c r="G98" s="83"/>
      <c r="H98" s="83"/>
      <c r="I98" s="83"/>
      <c r="J98" s="83"/>
      <c r="K98" s="83"/>
      <c r="L98" s="83"/>
      <c r="M98" s="83"/>
      <c r="N98" s="83"/>
      <c r="O98" s="83"/>
      <c r="P98" s="83"/>
      <c r="Q98" s="83"/>
      <c r="R98" s="83"/>
      <c r="S98" s="83"/>
      <c r="T98" s="83"/>
      <c r="U98" s="83"/>
      <c r="V98" s="83"/>
      <c r="W98" s="437"/>
      <c r="X98" s="437"/>
      <c r="Y98" s="437"/>
      <c r="Z98" s="249"/>
    </row>
    <row r="99" spans="1:26" s="81" customFormat="1">
      <c r="A99" s="95" t="s">
        <v>43</v>
      </c>
      <c r="B99" s="91"/>
      <c r="C99" s="91"/>
      <c r="D99" s="91"/>
      <c r="E99" s="91"/>
      <c r="F99" s="91"/>
      <c r="G99" s="91"/>
      <c r="H99" s="91"/>
      <c r="I99" s="91"/>
      <c r="J99" s="91"/>
      <c r="K99" s="91"/>
      <c r="L99" s="91"/>
      <c r="M99" s="91"/>
      <c r="N99" s="91"/>
      <c r="O99" s="91"/>
      <c r="P99" s="91"/>
      <c r="Q99" s="91"/>
      <c r="R99" s="91"/>
      <c r="S99" s="91"/>
      <c r="T99" s="91"/>
      <c r="U99" s="91"/>
      <c r="V99" s="91"/>
      <c r="W99" s="439"/>
      <c r="X99" s="439"/>
      <c r="Y99" s="439"/>
      <c r="Z99" s="251"/>
    </row>
    <row r="100" spans="1:26" s="81" customFormat="1">
      <c r="A100" s="95" t="s">
        <v>25</v>
      </c>
      <c r="B100" s="91">
        <v>2.3914753835015006</v>
      </c>
      <c r="C100" s="91">
        <v>3.8487298016570719</v>
      </c>
      <c r="D100" s="91">
        <v>3.6173039067986252</v>
      </c>
      <c r="E100" s="91">
        <v>0.65530412262100413</v>
      </c>
      <c r="F100" s="91">
        <v>-3.8385652754257649E-2</v>
      </c>
      <c r="G100" s="91">
        <v>0.21993546303072264</v>
      </c>
      <c r="H100" s="91">
        <v>1.3793321725515</v>
      </c>
      <c r="I100" s="91">
        <v>2.3440581968997805</v>
      </c>
      <c r="J100" s="91">
        <v>1.1416057825081509</v>
      </c>
      <c r="K100" s="91">
        <v>0.19269910903231846</v>
      </c>
      <c r="L100" s="91">
        <v>-0.35909643153478044</v>
      </c>
      <c r="M100" s="91">
        <v>-2.1373319630680641</v>
      </c>
      <c r="N100" s="91">
        <v>-1.7761237713318536</v>
      </c>
      <c r="O100" s="91">
        <v>0.36596926233971772</v>
      </c>
      <c r="P100" s="91">
        <v>0.26088303205715135</v>
      </c>
      <c r="Q100" s="91">
        <v>-1.4133553481309207</v>
      </c>
      <c r="R100" s="91">
        <v>-1.2763337127357772</v>
      </c>
      <c r="S100" s="91">
        <v>-1.7635097509960502</v>
      </c>
      <c r="T100" s="91">
        <v>-1.0361956946536424</v>
      </c>
      <c r="U100" s="91">
        <v>-0.668519194091445</v>
      </c>
      <c r="V100" s="91">
        <v>-8.9520987138996588E-2</v>
      </c>
      <c r="W100" s="439">
        <v>-5.2708138500542816</v>
      </c>
      <c r="X100" s="439">
        <v>-1.917376035184077</v>
      </c>
      <c r="Y100" s="439">
        <v>-2.5594141606482594</v>
      </c>
      <c r="Z100" s="251">
        <v>0.97897510000547072</v>
      </c>
    </row>
    <row r="101" spans="1:26" s="81" customFormat="1">
      <c r="A101" s="95" t="s">
        <v>136</v>
      </c>
      <c r="B101" s="91">
        <v>2.0551561990054239</v>
      </c>
      <c r="C101" s="91">
        <v>3.1141846042815189</v>
      </c>
      <c r="D101" s="91">
        <v>2.3060373946681096</v>
      </c>
      <c r="E101" s="91">
        <v>1.2021436785217787</v>
      </c>
      <c r="F101" s="91">
        <v>0.69083022820268525</v>
      </c>
      <c r="G101" s="91">
        <v>1.5446662870178329</v>
      </c>
      <c r="H101" s="91">
        <v>2.5874009132447213</v>
      </c>
      <c r="I101" s="91">
        <v>2.7358910319934324</v>
      </c>
      <c r="J101" s="91">
        <v>2.6912926844070171</v>
      </c>
      <c r="K101" s="91">
        <v>1.6506090938753601</v>
      </c>
      <c r="L101" s="91">
        <v>3.2988750032639729</v>
      </c>
      <c r="M101" s="91">
        <v>1.887782736916364</v>
      </c>
      <c r="N101" s="91">
        <v>0.65071546935826063</v>
      </c>
      <c r="O101" s="91">
        <v>1.8963586343861465</v>
      </c>
      <c r="P101" s="91">
        <v>1.7766119828309428</v>
      </c>
      <c r="Q101" s="91">
        <v>1.3204799469156256</v>
      </c>
      <c r="R101" s="91">
        <v>1.6698012644785933</v>
      </c>
      <c r="S101" s="91">
        <v>2.6482909605874028</v>
      </c>
      <c r="T101" s="91">
        <v>1.7120180060105525</v>
      </c>
      <c r="U101" s="91">
        <v>2.4594277050667301</v>
      </c>
      <c r="V101" s="91">
        <v>1.9714476935575078</v>
      </c>
      <c r="W101" s="439">
        <v>-0.61900799609297508</v>
      </c>
      <c r="X101" s="439">
        <v>1.9572641102999313</v>
      </c>
      <c r="Y101" s="439">
        <v>1.8175668178369762</v>
      </c>
      <c r="Z101" s="251">
        <v>4.3072802751552359</v>
      </c>
    </row>
    <row r="102" spans="1:26" s="81" customFormat="1">
      <c r="A102" s="96" t="s">
        <v>27</v>
      </c>
      <c r="B102" s="93">
        <f>B101-B$106</f>
        <v>1.5551561990054239</v>
      </c>
      <c r="C102" s="93">
        <f>C101-C$106</f>
        <v>1.4141846042815189</v>
      </c>
      <c r="D102" s="93">
        <f t="shared" ref="D102" si="369">D101-D$106</f>
        <v>0.73670821604639514</v>
      </c>
      <c r="E102" s="93">
        <f t="shared" ref="E102" si="370">E101-E$106</f>
        <v>-0.58897665762970064</v>
      </c>
      <c r="F102" s="93">
        <f t="shared" ref="F102" si="371">F101-F$106</f>
        <v>-1.1523273105404286</v>
      </c>
      <c r="G102" s="93">
        <f t="shared" ref="G102" si="372">G101-G$106</f>
        <v>-0.10984063280596956</v>
      </c>
      <c r="H102" s="93">
        <f t="shared" ref="H102" si="373">H101-H$106</f>
        <v>0.81186070898074547</v>
      </c>
      <c r="I102" s="93">
        <f t="shared" ref="I102" si="374">I101-I$106</f>
        <v>1.0375836751789649</v>
      </c>
      <c r="J102" s="93">
        <f t="shared" ref="J102" si="375">J101-J$106</f>
        <v>1.221851127894297</v>
      </c>
      <c r="K102" s="93">
        <f t="shared" ref="K102" si="376">K101-K$106</f>
        <v>-1.1441691077694571</v>
      </c>
      <c r="L102" s="93">
        <f t="shared" ref="L102" si="377">L101-L$106</f>
        <v>3.2339087323279045</v>
      </c>
      <c r="M102" s="93">
        <f t="shared" ref="M102" si="378">M101-M$106</f>
        <v>0.433660946434415</v>
      </c>
      <c r="N102" s="93">
        <f t="shared" ref="N102" si="379">N101-N$106</f>
        <v>-1.4023378118451575</v>
      </c>
      <c r="O102" s="93">
        <f t="shared" ref="O102" si="380">O101-O$106</f>
        <v>2.9776721247031901E-2</v>
      </c>
      <c r="P102" s="93">
        <f t="shared" ref="P102" si="381">P101-P$106</f>
        <v>1.0328667788069623</v>
      </c>
      <c r="Q102" s="93">
        <f t="shared" ref="Q102" si="382">Q101-Q$106</f>
        <v>0.91033857369534132</v>
      </c>
      <c r="R102" s="93">
        <f t="shared" ref="R102" si="383">R101-R$106</f>
        <v>1.6372906985446747</v>
      </c>
      <c r="S102" s="93">
        <f t="shared" ref="S102" si="384">S101-S$106</f>
        <v>2.4616242939207353</v>
      </c>
      <c r="T102" s="93">
        <f t="shared" ref="T102" si="385">T101-T$106</f>
        <v>0.71554475607710799</v>
      </c>
      <c r="U102" s="93">
        <f t="shared" ref="U102" si="386">U101-U$106</f>
        <v>0.84604627501281016</v>
      </c>
      <c r="V102" s="93">
        <f t="shared" ref="V102" si="387">V101-V$106</f>
        <v>1.0466699725145929</v>
      </c>
      <c r="W102" s="440">
        <f t="shared" ref="W102" si="388">W101-W$106</f>
        <v>-0.82620029946103557</v>
      </c>
      <c r="X102" s="440">
        <f t="shared" ref="X102" si="389">X101-X$106</f>
        <v>0.40332918483106539</v>
      </c>
      <c r="Y102" s="440">
        <v>-3.5273301589384118</v>
      </c>
      <c r="Z102" s="252">
        <v>-0.5147315307956859</v>
      </c>
    </row>
    <row r="103" spans="1:26">
      <c r="A103" s="97"/>
      <c r="V103" s="67"/>
      <c r="W103" s="253"/>
      <c r="X103" s="253"/>
    </row>
    <row r="104" spans="1:26" s="81" customFormat="1" ht="12.75" customHeight="1">
      <c r="B104" s="589"/>
      <c r="C104" s="589"/>
      <c r="D104" s="589"/>
      <c r="E104" s="589"/>
      <c r="F104" s="589"/>
      <c r="G104" s="589"/>
      <c r="H104" s="589"/>
      <c r="I104" s="589"/>
      <c r="J104" s="589"/>
      <c r="K104" s="589"/>
      <c r="L104" s="589"/>
      <c r="M104" s="589"/>
      <c r="N104" s="589"/>
      <c r="O104" s="589"/>
      <c r="P104" s="589"/>
      <c r="Q104" s="589"/>
      <c r="R104" s="589"/>
      <c r="S104" s="589"/>
      <c r="T104" s="589"/>
      <c r="U104" s="589"/>
      <c r="V104" s="589"/>
      <c r="W104" s="550"/>
      <c r="Y104" s="550"/>
      <c r="Z104" s="550" t="s">
        <v>24</v>
      </c>
    </row>
    <row r="105" spans="1:26" s="69" customFormat="1">
      <c r="A105" s="588"/>
      <c r="B105" s="590">
        <v>1999</v>
      </c>
      <c r="C105" s="591">
        <v>2000</v>
      </c>
      <c r="D105" s="591">
        <v>2001</v>
      </c>
      <c r="E105" s="591">
        <v>2002</v>
      </c>
      <c r="F105" s="591">
        <v>2003</v>
      </c>
      <c r="G105" s="591">
        <v>2004</v>
      </c>
      <c r="H105" s="591">
        <v>2005</v>
      </c>
      <c r="I105" s="591">
        <v>2006</v>
      </c>
      <c r="J105" s="591">
        <v>2007</v>
      </c>
      <c r="K105" s="591">
        <v>2008</v>
      </c>
      <c r="L105" s="591">
        <v>2009</v>
      </c>
      <c r="M105" s="591">
        <v>2010</v>
      </c>
      <c r="N105" s="591">
        <v>2011</v>
      </c>
      <c r="O105" s="591">
        <v>2012</v>
      </c>
      <c r="P105" s="591">
        <v>2013</v>
      </c>
      <c r="Q105" s="591">
        <v>2014</v>
      </c>
      <c r="R105" s="591">
        <v>2015</v>
      </c>
      <c r="S105" s="591">
        <v>2016</v>
      </c>
      <c r="T105" s="591">
        <v>2017</v>
      </c>
      <c r="U105" s="591">
        <v>2018</v>
      </c>
      <c r="V105" s="591">
        <v>2019</v>
      </c>
      <c r="W105" s="592">
        <v>2020</v>
      </c>
      <c r="X105" s="592">
        <v>2021</v>
      </c>
      <c r="Y105" s="592">
        <v>2022</v>
      </c>
      <c r="Z105" s="593">
        <v>2023</v>
      </c>
    </row>
    <row r="106" spans="1:26" s="81" customFormat="1">
      <c r="A106" s="583" t="s">
        <v>209</v>
      </c>
      <c r="B106" s="594">
        <v>0.5</v>
      </c>
      <c r="C106" s="595">
        <v>1.7</v>
      </c>
      <c r="D106" s="596">
        <v>1.5693291786217145</v>
      </c>
      <c r="E106" s="596">
        <v>1.7911203361514794</v>
      </c>
      <c r="F106" s="596">
        <v>1.8431575387431138</v>
      </c>
      <c r="G106" s="596">
        <v>1.6545069198238025</v>
      </c>
      <c r="H106" s="596">
        <v>1.7755402042639759</v>
      </c>
      <c r="I106" s="596">
        <v>1.6983073568144675</v>
      </c>
      <c r="J106" s="596">
        <v>1.4694415565127201</v>
      </c>
      <c r="K106" s="596">
        <v>2.7947782016448173</v>
      </c>
      <c r="L106" s="596">
        <v>6.4966270936068327E-2</v>
      </c>
      <c r="M106" s="596">
        <v>1.454121790481949</v>
      </c>
      <c r="N106" s="596">
        <v>2.0530532812034181</v>
      </c>
      <c r="O106" s="596">
        <v>1.8665819131391146</v>
      </c>
      <c r="P106" s="596">
        <v>0.74374520402398048</v>
      </c>
      <c r="Q106" s="596">
        <v>0.41014137322028432</v>
      </c>
      <c r="R106" s="596">
        <v>3.2510565933918656E-2</v>
      </c>
      <c r="S106" s="596">
        <v>0.18666666666666742</v>
      </c>
      <c r="T106" s="596">
        <v>0.99647324993344455</v>
      </c>
      <c r="U106" s="596">
        <v>1.61338143005392</v>
      </c>
      <c r="V106" s="596">
        <v>0.92477772104291489</v>
      </c>
      <c r="W106" s="596">
        <v>0.20719230336806049</v>
      </c>
      <c r="X106" s="596">
        <v>1.5539349254688659</v>
      </c>
      <c r="Y106" s="596">
        <v>5.344896976775388</v>
      </c>
      <c r="Z106" s="597">
        <v>4.8220118059509218</v>
      </c>
    </row>
    <row r="107" spans="1:26" s="81" customFormat="1" ht="12.75">
      <c r="A107" s="98" t="s">
        <v>192</v>
      </c>
      <c r="V107" s="253"/>
    </row>
    <row r="108" spans="1:26" s="81" customFormat="1">
      <c r="A108" s="264" t="s">
        <v>201</v>
      </c>
      <c r="V108" s="253"/>
    </row>
    <row r="109" spans="1:26" ht="45">
      <c r="A109" s="376" t="s">
        <v>138</v>
      </c>
    </row>
    <row r="110" spans="1:26">
      <c r="A110" s="371" t="s">
        <v>188</v>
      </c>
    </row>
    <row r="111" spans="1:26">
      <c r="A111" s="372" t="s">
        <v>181</v>
      </c>
    </row>
  </sheetData>
  <sheetProtection selectLockedCells="1" selectUnlockedCells="1"/>
  <printOptions horizontalCentered="1" verticalCentered="1"/>
  <pageMargins left="0.20972222222222223" right="0.12986111111111112" top="0" bottom="0" header="0.51180555555555551" footer="0.51180555555555551"/>
  <pageSetup paperSize="9" firstPageNumber="0" orientation="portrait" horizontalDpi="300" verticalDpi="300" r:id="rId1"/>
  <headerFooter alignWithMargins="0"/>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7</vt:i4>
      </vt:variant>
    </vt:vector>
  </HeadingPairs>
  <TitlesOfParts>
    <vt:vector size="22" baseType="lpstr">
      <vt:lpstr>Sommaire</vt:lpstr>
      <vt:lpstr>C1.a</vt:lpstr>
      <vt:lpstr>C1.b</vt:lpstr>
      <vt:lpstr>C1.c</vt:lpstr>
      <vt:lpstr>C1.d</vt:lpstr>
      <vt:lpstr>C1.e</vt:lpstr>
      <vt:lpstr>C1.f</vt:lpstr>
      <vt:lpstr>C1.g</vt:lpstr>
      <vt:lpstr>C2.a</vt:lpstr>
      <vt:lpstr>C2.c</vt:lpstr>
      <vt:lpstr>C2.d</vt:lpstr>
      <vt:lpstr>C3.a</vt:lpstr>
      <vt:lpstr>C5.a</vt:lpstr>
      <vt:lpstr>C5.b</vt:lpstr>
      <vt:lpstr>C5.c</vt:lpstr>
      <vt:lpstr>C1.a!Impression_des_titres</vt:lpstr>
      <vt:lpstr>C2.a!Impression_des_titres</vt:lpstr>
      <vt:lpstr>C5.a!Impression_des_titres</vt:lpstr>
      <vt:lpstr>C5.c!Impression_des_titres</vt:lpstr>
      <vt:lpstr>C1.a!Zone_d_impression</vt:lpstr>
      <vt:lpstr>C1.b!Zone_d_impression</vt:lpstr>
      <vt:lpstr>C5.c!Zone_d_impression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Emploi et salaires 2022</dc:title>
  <dc:subject>Bilan annuel des transports en 2022</dc:subject>
  <dc:creator>SDES</dc:creator>
  <cp:keywords>économie des transports; ansport de marchandises; compte satellite; transport de voyageurs; financement des transports; économie des transports, transport, compte, transport de marchandises, transport de voyageurs, financement des transports</cp:keywords>
  <cp:lastModifiedBy>MONCOUYOUX Catherine</cp:lastModifiedBy>
  <dcterms:created xsi:type="dcterms:W3CDTF">2021-05-10T09:01:00Z</dcterms:created>
  <dcterms:modified xsi:type="dcterms:W3CDTF">2024-11-18T14:33:45Z</dcterms:modified>
</cp:coreProperties>
</file>