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win-bfc-21-61v\bfc_siege\20_MOBILITES\05_ORT\02_ORT_BFC\site_internet\publications\2024\energie_vehicules\"/>
    </mc:Choice>
  </mc:AlternateContent>
  <xr:revisionPtr revIDLastSave="0" documentId="8_{D9F3B8B9-41CF-4E93-8D68-2911A7EAB64A}" xr6:coauthVersionLast="47" xr6:coauthVersionMax="47" xr10:uidLastSave="{00000000-0000-0000-0000-000000000000}"/>
  <bookViews>
    <workbookView xWindow="-25320" yWindow="-5715" windowWidth="25440" windowHeight="15390" xr2:uid="{00000000-000D-0000-FFFF-FFFF00000000}"/>
  </bookViews>
  <sheets>
    <sheet name="Sommaire" sheetId="9" r:id="rId1"/>
    <sheet name="Graphique 1" sheetId="1" r:id="rId2"/>
    <sheet name="Graphique 2" sheetId="3" r:id="rId3"/>
    <sheet name="Carte 1" sheetId="6" r:id="rId4"/>
    <sheet name="Tableau 1" sheetId="5" r:id="rId5"/>
    <sheet name="Tableau 2" sheetId="4" r:id="rId6"/>
    <sheet name="Graphique 3" sheetId="2" r:id="rId7"/>
    <sheet name="Données complémentaires (1)" sheetId="7" r:id="rId8"/>
    <sheet name="Donnees complémentaires (2)" sheetId="8"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7" l="1"/>
  <c r="D52" i="7"/>
  <c r="D45" i="7"/>
  <c r="D10" i="7"/>
  <c r="D18" i="7"/>
  <c r="D35" i="7"/>
  <c r="D29" i="7"/>
  <c r="D5" i="8" l="1"/>
</calcChain>
</file>

<file path=xl/sharedStrings.xml><?xml version="1.0" encoding="utf-8"?>
<sst xmlns="http://schemas.openxmlformats.org/spreadsheetml/2006/main" count="303" uniqueCount="197">
  <si>
    <t>18 à 25 ans</t>
  </si>
  <si>
    <t>25 à 40 ans</t>
  </si>
  <si>
    <t>40 à 55 ans</t>
  </si>
  <si>
    <t>55 à 65 ans</t>
  </si>
  <si>
    <t>65 ans et plus</t>
  </si>
  <si>
    <t>Modalité</t>
  </si>
  <si>
    <t>Coefficient</t>
  </si>
  <si>
    <t>Effet moyen estimé (en %)</t>
  </si>
  <si>
    <t>Effet brut (en %)</t>
  </si>
  <si>
    <t>Age</t>
  </si>
  <si>
    <t>0 - 40 ans</t>
  </si>
  <si>
    <t>40 - 55 ans</t>
  </si>
  <si>
    <t>Modalité de référence</t>
  </si>
  <si>
    <t>55 - 65 ans</t>
  </si>
  <si>
    <t>Tranche 2</t>
  </si>
  <si>
    <t>0,26 (***)</t>
  </si>
  <si>
    <t>Tranche 3</t>
  </si>
  <si>
    <t>Type de foyer</t>
  </si>
  <si>
    <t>Homme seul</t>
  </si>
  <si>
    <t>Femme seule</t>
  </si>
  <si>
    <t>Couple sans enfant</t>
  </si>
  <si>
    <t>Couple avec enfants</t>
  </si>
  <si>
    <t>Famille nombreuse</t>
  </si>
  <si>
    <t>Famille monoparentale</t>
  </si>
  <si>
    <t>Autre</t>
  </si>
  <si>
    <t>Type de logement</t>
  </si>
  <si>
    <t>Maison</t>
  </si>
  <si>
    <t>Appartement</t>
  </si>
  <si>
    <t>-0,43 (***)</t>
  </si>
  <si>
    <t>Taille de l'aire d'attraction</t>
  </si>
  <si>
    <t>0,04 (**)</t>
  </si>
  <si>
    <t>Moins de 50 000 habitants</t>
  </si>
  <si>
    <t>0,04 (***)</t>
  </si>
  <si>
    <t>50 000 à 200 000 habitants</t>
  </si>
  <si>
    <t>200 000 à 700 000 habitants</t>
  </si>
  <si>
    <t>Plus de 700 000 habitants (Hors Paris)</t>
  </si>
  <si>
    <t>0,25 (***)</t>
  </si>
  <si>
    <t>Paris</t>
  </si>
  <si>
    <t>Type de commune</t>
  </si>
  <si>
    <t>Couronne</t>
  </si>
  <si>
    <t>Pôle</t>
  </si>
  <si>
    <t>Nombre de voitures du ménage au 1er janvier 2022</t>
  </si>
  <si>
    <t>0 ou 1</t>
  </si>
  <si>
    <t>2 ou plus</t>
  </si>
  <si>
    <t>0,22 (***)</t>
  </si>
  <si>
    <t>Tranche 0</t>
  </si>
  <si>
    <t>Tranche 1</t>
  </si>
  <si>
    <t>Colonne1</t>
  </si>
  <si>
    <t>Q1</t>
  </si>
  <si>
    <t>Médiane</t>
  </si>
  <si>
    <t>Q3</t>
  </si>
  <si>
    <t>Essence</t>
  </si>
  <si>
    <t xml:space="preserve">Diesel </t>
  </si>
  <si>
    <t>Hybride rechargeable</t>
  </si>
  <si>
    <t>Gaz et inconnu</t>
  </si>
  <si>
    <t>Ensemble des achats</t>
  </si>
  <si>
    <t>Achats de voitures électriques par les professionnels</t>
  </si>
  <si>
    <t>Achats de voitures électriques par les particuliers</t>
  </si>
  <si>
    <t>2A</t>
  </si>
  <si>
    <t>2B</t>
  </si>
  <si>
    <t>Revenu disponible</t>
  </si>
  <si>
    <t>Tranche 0 et 1 (0 à 42 480€)</t>
  </si>
  <si>
    <t>Tranche 2 (42 480 à 65 250€)</t>
  </si>
  <si>
    <t>Tranche 3 (65 250€ et plus)</t>
  </si>
  <si>
    <t>Hors aire d'attraction</t>
  </si>
  <si>
    <t>Part de motorisation électrique par modalité</t>
  </si>
  <si>
    <t>1) âge</t>
  </si>
  <si>
    <t>2) revenu disponible</t>
  </si>
  <si>
    <t>3) type de foyer</t>
  </si>
  <si>
    <t>4) type de logement</t>
  </si>
  <si>
    <t>5) taille de l'AA</t>
  </si>
  <si>
    <t>6) type de commune</t>
  </si>
  <si>
    <t>7) nombre de voitures du ménage</t>
  </si>
  <si>
    <t>Part d'électrique</t>
  </si>
  <si>
    <t>Tranche d'âge</t>
  </si>
  <si>
    <t>18-25</t>
  </si>
  <si>
    <t>25-40</t>
  </si>
  <si>
    <t>40-55</t>
  </si>
  <si>
    <t>55-65</t>
  </si>
  <si>
    <t>65 et +</t>
  </si>
  <si>
    <t>Tranche de revenu</t>
  </si>
  <si>
    <t>NA</t>
  </si>
  <si>
    <t xml:space="preserve"> - 40 ans : 25,2 </t>
  </si>
  <si>
    <t>homme_s</t>
  </si>
  <si>
    <t>femme_s</t>
  </si>
  <si>
    <t>couple_s</t>
  </si>
  <si>
    <t>fam_monop</t>
  </si>
  <si>
    <t>autre</t>
  </si>
  <si>
    <t>maison</t>
  </si>
  <si>
    <t>appartement</t>
  </si>
  <si>
    <t>Taille de l'AA</t>
  </si>
  <si>
    <t>0 - 50 000</t>
  </si>
  <si>
    <t>50 000 - 200 000</t>
  </si>
  <si>
    <t>200 000 - 700 000</t>
  </si>
  <si>
    <t>700 000 et plus</t>
  </si>
  <si>
    <t>HAA</t>
  </si>
  <si>
    <t>pole</t>
  </si>
  <si>
    <t>couronne</t>
  </si>
  <si>
    <t>Nombre de voitures</t>
  </si>
  <si>
    <t>0-1</t>
  </si>
  <si>
    <t>2 et plus</t>
  </si>
  <si>
    <t>Part d'hybride rechargeable</t>
  </si>
  <si>
    <t xml:space="preserve"> - 40 ans : 2,9</t>
  </si>
  <si>
    <t>-</t>
  </si>
  <si>
    <t>0 ou 1 : 2,3</t>
  </si>
  <si>
    <t>Effectif</t>
  </si>
  <si>
    <t>Constante</t>
  </si>
  <si>
    <t xml:space="preserve"> -0,28 (***)</t>
  </si>
  <si>
    <t>0,41 (***)</t>
  </si>
  <si>
    <t xml:space="preserve"> -0,63 (***)</t>
  </si>
  <si>
    <t>0,15 (***)</t>
  </si>
  <si>
    <t xml:space="preserve"> -0,18 (***)</t>
  </si>
  <si>
    <t xml:space="preserve"> -0,33 (***)</t>
  </si>
  <si>
    <t>0,04 (*)</t>
  </si>
  <si>
    <t>0,1 (***)</t>
  </si>
  <si>
    <t xml:space="preserve"> -0,02 (.)</t>
  </si>
  <si>
    <t xml:space="preserve"> 0,01 ()</t>
  </si>
  <si>
    <t>Ensemble</t>
  </si>
  <si>
    <t>Modélisation (régression logistique) du choix de la motorisation (électrique ou autre) lors de l’achat d’une voiture neuve par un particulier en 2022</t>
  </si>
  <si>
    <t>Seuils de significativité : (***) : 0,1%; (**) : 1%; (*) : 5%; (.) : 10%; () : non significatif</t>
  </si>
  <si>
    <t>Immatriculations de voitures neuves électriques selon le statut de l'acquéreur</t>
  </si>
  <si>
    <t>0 ou 1 : 12,1</t>
  </si>
  <si>
    <t xml:space="preserve"> -1,23 (***)</t>
  </si>
  <si>
    <t>0,21 (***)</t>
  </si>
  <si>
    <t xml:space="preserve"> -0,60 (***)</t>
  </si>
  <si>
    <t xml:space="preserve"> -0,92 (***)</t>
  </si>
  <si>
    <t>0,53 (***)</t>
  </si>
  <si>
    <t xml:space="preserve"> -0,11 (***)</t>
  </si>
  <si>
    <t xml:space="preserve"> -0,74 (***)</t>
  </si>
  <si>
    <t xml:space="preserve"> -0,26 (***)</t>
  </si>
  <si>
    <t xml:space="preserve"> - 0,09 (***)</t>
  </si>
  <si>
    <t xml:space="preserve"> - 0,54 (***)</t>
  </si>
  <si>
    <t xml:space="preserve"> -0,44 (***)</t>
  </si>
  <si>
    <t xml:space="preserve"> -0,04 (***)</t>
  </si>
  <si>
    <t xml:space="preserve"> -0,05 (***)</t>
  </si>
  <si>
    <t xml:space="preserve"> -0,25 (***)</t>
  </si>
  <si>
    <t xml:space="preserve"> -3,76 (***)</t>
  </si>
  <si>
    <t xml:space="preserve"> -0,31 (***)</t>
  </si>
  <si>
    <t>0,13 (***)</t>
  </si>
  <si>
    <t>0,18 (***)</t>
  </si>
  <si>
    <t>0,58 (***)</t>
  </si>
  <si>
    <t>1,33 (***)</t>
  </si>
  <si>
    <t xml:space="preserve"> -0,17 (***)</t>
  </si>
  <si>
    <t xml:space="preserve"> -0,03 ()</t>
  </si>
  <si>
    <t>0,06 (**)</t>
  </si>
  <si>
    <t>01</t>
  </si>
  <si>
    <t>02</t>
  </si>
  <si>
    <t>03</t>
  </si>
  <si>
    <t>04</t>
  </si>
  <si>
    <t>05</t>
  </si>
  <si>
    <t>06</t>
  </si>
  <si>
    <t>07</t>
  </si>
  <si>
    <t>08</t>
  </si>
  <si>
    <t>09</t>
  </si>
  <si>
    <t>Part des véhicules électriques dans les immatriculations de voitures neuves 2022</t>
  </si>
  <si>
    <t>Part des véhicules hybrides rechargeables dans les immatriculations de voitures neuves 2022</t>
  </si>
  <si>
    <t>Modèle appliqué au choix d'une voiture hybride rechargeable</t>
  </si>
  <si>
    <t>Motorisations des voitures acquises par des particuliers en 2022 par tranche de revenu disponible</t>
  </si>
  <si>
    <t>Distribution des revenus disponibles des acquéreurs d’une voiture neuve en 2022 selon la motorisation</t>
  </si>
  <si>
    <t>Part de la motorisation électrique dans les achats de voitures neuves des particuliers en 2022 par département</t>
  </si>
  <si>
    <t>Part d'électrique  (%)</t>
  </si>
  <si>
    <r>
      <rPr>
        <b/>
        <sz val="11"/>
        <color theme="1"/>
        <rFont val="Calibri"/>
        <family val="2"/>
        <scheme val="minor"/>
      </rPr>
      <t>Source :</t>
    </r>
    <r>
      <rPr>
        <sz val="11"/>
        <color theme="1"/>
        <rFont val="Calibri"/>
        <family val="2"/>
        <scheme val="minor"/>
      </rPr>
      <t xml:space="preserve"> SDES, RSVERO</t>
    </r>
  </si>
  <si>
    <t>Électrique</t>
  </si>
  <si>
    <t>Diesel HNR*</t>
  </si>
  <si>
    <t>Essence HNR*</t>
  </si>
  <si>
    <r>
      <rPr>
        <b/>
        <sz val="11"/>
        <color theme="1"/>
        <rFont val="Calibri"/>
        <family val="2"/>
        <scheme val="minor"/>
      </rPr>
      <t>Sources :</t>
    </r>
    <r>
      <rPr>
        <sz val="11"/>
        <color theme="1"/>
        <rFont val="Calibri"/>
        <family val="2"/>
        <scheme val="minor"/>
      </rPr>
      <t xml:space="preserve"> SDES, RSVERO ; Insee, Fidéli</t>
    </r>
  </si>
  <si>
    <t>* HNR = hybride non rechargeable.</t>
  </si>
  <si>
    <t xml:space="preserve">Lecture : la motorisation électrique représente 18,3 % des achats de voitures neuves des particuliers en 2022. Elle représente 11,1 % des achats de particuliers dont le ménage a un revenu disponible inférieur à 30 620 euros. </t>
  </si>
  <si>
    <t>Note : les tranches de revenus disponibles sont construites de sorte à décomposer la population des acheteurs de voitures neuves en 2022, qui est une population plus aisée que l’ensemble des ménages, en groupes de taille relativement homogène et reflétant au mieux la distribution des revenus.</t>
  </si>
  <si>
    <t>Champ : voitures neuves acquises par des particuliers en 2022.</t>
  </si>
  <si>
    <t>En %</t>
  </si>
  <si>
    <t>En euros</t>
  </si>
  <si>
    <t>Département</t>
  </si>
  <si>
    <t>Ensemble des acquéreurs</t>
  </si>
  <si>
    <t>Part de voitures électriques</t>
  </si>
  <si>
    <t>Part de voitures hybrides rechargeables</t>
  </si>
  <si>
    <t>Âge</t>
  </si>
  <si>
    <t>Tranche 0 et 1 (0 à 42 480 €)</t>
  </si>
  <si>
    <t>Tranche 2 (42 480 à 65 250 €)</t>
  </si>
  <si>
    <t>Tranche 3 (65 250 € et plus)</t>
  </si>
  <si>
    <t>Plus de 700 000 habitants (hors Paris)</t>
  </si>
  <si>
    <t>Lecture : en 2022, la part de véhicules électriques est plus faible de 15,6 points chez les acquéreurs de voitures neuves âgés de 65 ans et plus que parmi ceux de 40-55 ans (effet brut par rapport à la modalité de référence). En contrôlant les effets de structure, c’est-à-dire à modalités identiques de tranche de revenus disponibles, type de foyer, type de logement, taille d’aire d’attraction du lieu de vie, type de commune et nombre de voitures au 1er janvier 2022, en 2022, la probabilité pour un acquéreur de véhicules neufs de choisir une motorisation électrique est plus faible de 11,4 points à 65 ans et plus qu’entre 40 et 55 ans (effet moyen estimé).</t>
  </si>
  <si>
    <t>Lecture : la moitié des acquéreurs de voitures hybrides rechargeables ont un revenu disponible supérieur à 64 620 euros.</t>
  </si>
  <si>
    <t>couple_enf_1_2</t>
  </si>
  <si>
    <t>couple_enf_3et+</t>
  </si>
  <si>
    <t>Sommaire</t>
  </si>
  <si>
    <r>
      <rPr>
        <b/>
        <sz val="11"/>
        <color theme="1"/>
        <rFont val="Calibri"/>
        <family val="2"/>
        <scheme val="minor"/>
      </rPr>
      <t xml:space="preserve">Sources </t>
    </r>
    <r>
      <rPr>
        <sz val="11"/>
        <color theme="1"/>
        <rFont val="Calibri"/>
        <family val="2"/>
        <scheme val="minor"/>
      </rPr>
      <t>: SDES, RSVERO ; Insee, Fidéli</t>
    </r>
  </si>
  <si>
    <r>
      <t>Nombre de voitures du ménage au 1</t>
    </r>
    <r>
      <rPr>
        <b/>
        <vertAlign val="superscript"/>
        <sz val="9.5"/>
        <color rgb="FF000000"/>
        <rFont val="Calibri"/>
        <family val="2"/>
        <scheme val="minor"/>
      </rPr>
      <t>er</t>
    </r>
    <r>
      <rPr>
        <b/>
        <sz val="9.5"/>
        <color rgb="FF000000"/>
        <rFont val="Calibri"/>
        <family val="2"/>
        <scheme val="minor"/>
      </rPr>
      <t xml:space="preserve"> janvier 2022</t>
    </r>
  </si>
  <si>
    <t>Part des véhicules électriques et hybrides rechargeables dans les achats de voitures neuves en 2022 selon l'âge de l'acquéreur</t>
  </si>
  <si>
    <t>Graphique 1 : Immatriculations de voitures neuves électriques selon le statut de l'acquéreur</t>
  </si>
  <si>
    <t>Graphique 2 : Motorisations des voitures acquises par des particuliers en 2022 par tranche de revenu disponible</t>
  </si>
  <si>
    <t>Carte 1 : Part de la motorisation électrique dans les achats de voitures neuves des particuliers en 2022 par département</t>
  </si>
  <si>
    <t>Tableau 1 : Part des véhicules électriques et hybrides rechargeables dans les achats de voitures neuves en 2022 selon l'âge de l'acquéreur</t>
  </si>
  <si>
    <t>Tableau 2 : Modélisation (régression logistique) du choix de la motorisation (électrique ou autre) lors de l’achat d’une voiture neuve par un particulier en 2022</t>
  </si>
  <si>
    <t>Graphique 3 : Distribution des revenus disponibles des acquéreurs d’une voiture neuve en 2022 selon la motorisation</t>
  </si>
  <si>
    <t>Données complémentaires 1 : Part de motorisation électrique par modalité</t>
  </si>
  <si>
    <t>Données complémentaires 2 : Modèle appliqué au choix d'une voiture hybride rechargeable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</si>
</sst>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
    <numFmt numFmtId="166" formatCode="0.0%"/>
    <numFmt numFmtId="167" formatCode="0.0"/>
  </numFmts>
  <fonts count="15">
    <font>
      <sz val="11"/>
      <color theme="1"/>
      <name val="Calibri"/>
      <family val="2"/>
      <scheme val="minor"/>
    </font>
    <font>
      <sz val="11"/>
      <name val="Calibri"/>
      <family val="2"/>
      <scheme val="minor"/>
    </font>
    <font>
      <sz val="9.5"/>
      <color theme="1"/>
      <name val="Albany AMT"/>
    </font>
    <font>
      <b/>
      <sz val="9.5"/>
      <color rgb="FF000000"/>
      <name val="Albany AMT"/>
    </font>
    <font>
      <b/>
      <sz val="9.5"/>
      <color rgb="FF112277"/>
      <name val="Albany AMT"/>
    </font>
    <font>
      <sz val="9.5"/>
      <color rgb="FF000000"/>
      <name val="Albany AMT"/>
    </font>
    <font>
      <sz val="10"/>
      <color theme="1"/>
      <name val="Arial Unicode MS"/>
    </font>
    <font>
      <i/>
      <sz val="11"/>
      <color theme="1"/>
      <name val="Calibri"/>
      <family val="2"/>
      <scheme val="minor"/>
    </font>
    <font>
      <b/>
      <sz val="11"/>
      <color theme="1"/>
      <name val="Calibri"/>
      <family val="2"/>
      <scheme val="minor"/>
    </font>
    <font>
      <b/>
      <sz val="9.5"/>
      <color rgb="FF000000"/>
      <name val="Calibri"/>
      <family val="2"/>
      <scheme val="minor"/>
    </font>
    <font>
      <b/>
      <sz val="9.5"/>
      <name val="Calibri"/>
      <family val="2"/>
      <scheme val="minor"/>
    </font>
    <font>
      <sz val="9.5"/>
      <color rgb="FF000000"/>
      <name val="Calibri"/>
      <family val="2"/>
      <scheme val="minor"/>
    </font>
    <font>
      <sz val="9.5"/>
      <color rgb="FF808080"/>
      <name val="Calibri"/>
      <family val="2"/>
      <scheme val="minor"/>
    </font>
    <font>
      <u/>
      <sz val="11"/>
      <color theme="10"/>
      <name val="Calibri"/>
      <family val="2"/>
      <scheme val="minor"/>
    </font>
    <font>
      <b/>
      <vertAlign val="superscript"/>
      <sz val="9.5"/>
      <color rgb="FF000000"/>
      <name val="Calibri"/>
      <family val="2"/>
      <scheme val="minor"/>
    </font>
  </fonts>
  <fills count="22">
    <fill>
      <patternFill patternType="none"/>
    </fill>
    <fill>
      <patternFill patternType="gray125"/>
    </fill>
    <fill>
      <patternFill patternType="solid">
        <fgColor rgb="FFFAFBFE"/>
        <bgColor indexed="64"/>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rgb="FFEDF2F9"/>
        <bgColor indexed="64"/>
      </patternFill>
    </fill>
    <fill>
      <patternFill patternType="solid">
        <fgColor rgb="FFFFFFFF"/>
        <bgColor indexed="64"/>
      </patternFill>
    </fill>
    <fill>
      <patternFill patternType="solid">
        <fgColor rgb="FFD9D9FF"/>
        <bgColor indexed="64"/>
      </patternFill>
    </fill>
    <fill>
      <patternFill patternType="solid">
        <fgColor rgb="FFEAF1DD"/>
        <bgColor indexed="64"/>
      </patternFill>
    </fill>
    <fill>
      <patternFill patternType="solid">
        <fgColor rgb="FFEEECE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bgColor indexed="64"/>
      </patternFill>
    </fill>
    <fill>
      <patternFill patternType="solid">
        <fgColor theme="9" tint="0.59999389629810485"/>
        <bgColor indexed="64"/>
      </patternFill>
    </fill>
    <fill>
      <patternFill patternType="solid">
        <fgColor theme="5" tint="0.59999389629810485"/>
        <bgColor theme="5" tint="0.59999389629810485"/>
      </patternFill>
    </fill>
    <fill>
      <patternFill patternType="solid">
        <fgColor theme="5" tint="0.59999389629810485"/>
        <bgColor indexed="64"/>
      </patternFill>
    </fill>
    <fill>
      <patternFill patternType="solid">
        <fgColor theme="5"/>
        <bgColor indexed="64"/>
      </patternFill>
    </fill>
  </fills>
  <borders count="27">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rgb="FFB0B7BB"/>
      </left>
      <right/>
      <top style="thin">
        <color rgb="FFB0B7BB"/>
      </top>
      <bottom style="thin">
        <color rgb="FFB0B7BB"/>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medium">
        <color rgb="FF000000"/>
      </top>
      <bottom style="medium">
        <color rgb="FF000000"/>
      </bottom>
      <diagonal/>
    </border>
    <border>
      <left/>
      <right style="thin">
        <color indexed="64"/>
      </right>
      <top style="thin">
        <color indexed="64"/>
      </top>
      <bottom style="thin">
        <color indexed="64"/>
      </bottom>
      <diagonal/>
    </border>
    <border>
      <left/>
      <right style="medium">
        <color rgb="FF000000"/>
      </right>
      <top style="medium">
        <color rgb="FF000000"/>
      </top>
      <bottom/>
      <diagonal/>
    </border>
    <border>
      <left style="thin">
        <color indexed="64"/>
      </left>
      <right/>
      <top/>
      <bottom/>
      <diagonal/>
    </border>
    <border>
      <left/>
      <right style="thin">
        <color indexed="64"/>
      </right>
      <top/>
      <bottom/>
      <diagonal/>
    </border>
    <border>
      <left/>
      <right/>
      <top style="medium">
        <color rgb="FF000000"/>
      </top>
      <bottom/>
      <diagonal/>
    </border>
    <border>
      <left style="thin">
        <color indexed="64"/>
      </left>
      <right style="thin">
        <color indexed="64"/>
      </right>
      <top/>
      <bottom/>
      <diagonal/>
    </border>
    <border>
      <left/>
      <right/>
      <top style="thick">
        <color theme="0"/>
      </top>
      <bottom/>
      <diagonal/>
    </border>
    <border>
      <left style="thin">
        <color theme="0"/>
      </left>
      <right/>
      <top style="thick">
        <color theme="0"/>
      </top>
      <bottom/>
      <diagonal/>
    </border>
  </borders>
  <cellStyleXfs count="2">
    <xf numFmtId="0" fontId="0" fillId="0" borderId="0"/>
    <xf numFmtId="0" fontId="13" fillId="0" borderId="0" applyNumberFormat="0" applyFill="0" applyBorder="0" applyAlignment="0" applyProtection="0"/>
  </cellStyleXfs>
  <cellXfs count="146">
    <xf numFmtId="0" fontId="0" fillId="0" borderId="0" xfId="0"/>
    <xf numFmtId="0" fontId="0" fillId="2" borderId="0" xfId="0" applyFont="1" applyFill="1" applyBorder="1" applyAlignment="1">
      <alignment horizontal="left"/>
    </xf>
    <xf numFmtId="0" fontId="0" fillId="3" borderId="0" xfId="0" applyFont="1" applyFill="1" applyBorder="1" applyAlignment="1">
      <alignment horizontal="left"/>
    </xf>
    <xf numFmtId="3" fontId="0" fillId="3" borderId="0" xfId="0" applyNumberFormat="1" applyFont="1" applyFill="1" applyBorder="1" applyAlignment="1">
      <alignment horizontal="left"/>
    </xf>
    <xf numFmtId="0" fontId="2" fillId="4" borderId="1" xfId="0" applyFont="1" applyFill="1" applyBorder="1" applyAlignment="1">
      <alignment horizontal="left"/>
    </xf>
    <xf numFmtId="3" fontId="2" fillId="3" borderId="2" xfId="0" applyNumberFormat="1" applyFont="1" applyFill="1" applyBorder="1" applyAlignment="1">
      <alignment horizontal="left"/>
    </xf>
    <xf numFmtId="3" fontId="2" fillId="3" borderId="3" xfId="0" applyNumberFormat="1" applyFont="1" applyFill="1" applyBorder="1" applyAlignment="1">
      <alignment horizontal="left"/>
    </xf>
    <xf numFmtId="0" fontId="2" fillId="5" borderId="1" xfId="0" applyFont="1" applyFill="1" applyBorder="1" applyAlignment="1">
      <alignment horizontal="left"/>
    </xf>
    <xf numFmtId="0" fontId="3" fillId="2" borderId="4" xfId="0" applyFont="1" applyFill="1" applyBorder="1" applyAlignment="1">
      <alignment horizontal="left"/>
    </xf>
    <xf numFmtId="0" fontId="0" fillId="2" borderId="4" xfId="0" applyFont="1" applyFill="1" applyBorder="1" applyAlignment="1">
      <alignment horizontal="left"/>
    </xf>
    <xf numFmtId="0" fontId="4" fillId="6" borderId="5" xfId="0" applyFont="1" applyFill="1" applyBorder="1" applyAlignment="1">
      <alignment horizontal="left" vertical="top"/>
    </xf>
    <xf numFmtId="0" fontId="0" fillId="0" borderId="4" xfId="0" applyBorder="1"/>
    <xf numFmtId="164" fontId="0" fillId="7" borderId="4" xfId="0" applyNumberFormat="1" applyFont="1" applyFill="1" applyBorder="1" applyAlignment="1">
      <alignment horizontal="right"/>
    </xf>
    <xf numFmtId="165" fontId="4" fillId="6" borderId="4" xfId="0" applyNumberFormat="1" applyFont="1" applyFill="1" applyBorder="1" applyAlignment="1">
      <alignment horizontal="center"/>
    </xf>
    <xf numFmtId="0" fontId="0" fillId="0" borderId="4" xfId="0" applyBorder="1" applyAlignment="1">
      <alignment horizontal="center"/>
    </xf>
    <xf numFmtId="0" fontId="0" fillId="8" borderId="4" xfId="0" applyFill="1" applyBorder="1" applyAlignment="1">
      <alignment horizontal="center"/>
    </xf>
    <xf numFmtId="3" fontId="5" fillId="3" borderId="0" xfId="0" applyNumberFormat="1" applyFont="1" applyFill="1" applyBorder="1" applyAlignment="1">
      <alignment horizontal="left"/>
    </xf>
    <xf numFmtId="166" fontId="0" fillId="2" borderId="4" xfId="0" applyNumberFormat="1" applyFont="1" applyFill="1" applyBorder="1" applyAlignment="1">
      <alignment horizontal="left"/>
    </xf>
    <xf numFmtId="0" fontId="0" fillId="0" borderId="4" xfId="0" applyBorder="1" applyAlignment="1">
      <alignment horizontal="center" vertical="center"/>
    </xf>
    <xf numFmtId="0" fontId="0" fillId="0" borderId="0" xfId="0" applyAlignment="1">
      <alignment horizontal="center" vertical="center"/>
    </xf>
    <xf numFmtId="0" fontId="0" fillId="11" borderId="4" xfId="0" applyFill="1" applyBorder="1" applyAlignment="1">
      <alignment horizontal="center" vertical="center"/>
    </xf>
    <xf numFmtId="0" fontId="0" fillId="12" borderId="4" xfId="0" applyFill="1" applyBorder="1" applyAlignment="1">
      <alignment horizontal="center"/>
    </xf>
    <xf numFmtId="0" fontId="0" fillId="0" borderId="0" xfId="0" applyAlignment="1">
      <alignment horizontal="center"/>
    </xf>
    <xf numFmtId="0" fontId="0" fillId="0" borderId="4" xfId="0" applyBorder="1" applyAlignment="1">
      <alignment horizontal="center" vertical="center"/>
    </xf>
    <xf numFmtId="0" fontId="0" fillId="13" borderId="4" xfId="0" applyFill="1" applyBorder="1" applyAlignment="1">
      <alignment horizontal="center" vertical="center"/>
    </xf>
    <xf numFmtId="0" fontId="0" fillId="13" borderId="0" xfId="0" applyFill="1"/>
    <xf numFmtId="0" fontId="0" fillId="13" borderId="4" xfId="0" applyFill="1" applyBorder="1" applyAlignment="1">
      <alignment horizontal="center"/>
    </xf>
    <xf numFmtId="0" fontId="0" fillId="0" borderId="4" xfId="0"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 fillId="11" borderId="4" xfId="0" applyFont="1" applyFill="1" applyBorder="1" applyAlignment="1">
      <alignment horizontal="center"/>
    </xf>
    <xf numFmtId="0" fontId="0" fillId="11" borderId="4" xfId="0" applyFill="1" applyBorder="1" applyAlignment="1">
      <alignment horizontal="center"/>
    </xf>
    <xf numFmtId="0" fontId="0" fillId="20" borderId="4" xfId="0" applyFill="1" applyBorder="1"/>
    <xf numFmtId="0" fontId="1" fillId="2" borderId="25" xfId="0" applyFont="1" applyFill="1" applyBorder="1" applyAlignment="1">
      <alignment horizontal="left"/>
    </xf>
    <xf numFmtId="0" fontId="1" fillId="2" borderId="26" xfId="0" applyFont="1" applyFill="1" applyBorder="1" applyAlignment="1">
      <alignment horizontal="left"/>
    </xf>
    <xf numFmtId="0" fontId="1" fillId="19" borderId="26" xfId="0" applyFont="1" applyFill="1" applyBorder="1"/>
    <xf numFmtId="0" fontId="1" fillId="8" borderId="4" xfId="0" applyFont="1" applyFill="1" applyBorder="1"/>
    <xf numFmtId="0" fontId="0" fillId="0" borderId="0" xfId="0" applyAlignment="1">
      <alignment horizontal="left"/>
    </xf>
    <xf numFmtId="0" fontId="0" fillId="0" borderId="0" xfId="0" applyAlignment="1"/>
    <xf numFmtId="0" fontId="0" fillId="0" borderId="0" xfId="0" applyAlignment="1">
      <alignment horizontal="center" vertical="center"/>
    </xf>
    <xf numFmtId="0" fontId="0" fillId="0" borderId="4" xfId="0" applyBorder="1" applyAlignment="1">
      <alignment horizontal="center" vertical="center"/>
    </xf>
    <xf numFmtId="167" fontId="0" fillId="0" borderId="4" xfId="0" applyNumberFormat="1" applyBorder="1" applyAlignment="1">
      <alignment horizontal="center"/>
    </xf>
    <xf numFmtId="0" fontId="0" fillId="0" borderId="4" xfId="0" quotePrefix="1" applyBorder="1" applyAlignment="1">
      <alignment horizontal="center"/>
    </xf>
    <xf numFmtId="0" fontId="1" fillId="21" borderId="22" xfId="0" applyFont="1" applyFill="1" applyBorder="1" applyAlignment="1">
      <alignment horizontal="center"/>
    </xf>
    <xf numFmtId="0" fontId="1" fillId="21" borderId="24" xfId="0" applyFont="1" applyFill="1" applyBorder="1" applyAlignment="1">
      <alignment horizontal="center"/>
    </xf>
    <xf numFmtId="0" fontId="1" fillId="21" borderId="21" xfId="0" applyFont="1" applyFill="1" applyBorder="1" applyAlignment="1">
      <alignment horizontal="center"/>
    </xf>
    <xf numFmtId="167" fontId="0" fillId="20" borderId="4" xfId="0" applyNumberFormat="1" applyFont="1" applyFill="1" applyBorder="1" applyAlignment="1">
      <alignment horizontal="center"/>
    </xf>
    <xf numFmtId="167" fontId="0" fillId="20" borderId="4" xfId="0" applyNumberFormat="1" applyFill="1" applyBorder="1" applyAlignment="1">
      <alignment horizontal="center"/>
    </xf>
    <xf numFmtId="0" fontId="0" fillId="0" borderId="0" xfId="0" applyAlignment="1">
      <alignment horizontal="left" vertical="top"/>
    </xf>
    <xf numFmtId="0" fontId="0" fillId="0" borderId="0" xfId="0" applyAlignment="1">
      <alignment wrapText="1"/>
    </xf>
    <xf numFmtId="0" fontId="8" fillId="0" borderId="0" xfId="0" applyFont="1" applyAlignment="1"/>
    <xf numFmtId="0" fontId="8" fillId="0" borderId="0" xfId="0" applyFont="1"/>
    <xf numFmtId="0" fontId="0" fillId="0" borderId="0" xfId="0" applyAlignment="1">
      <alignment horizontal="left" indent="1"/>
    </xf>
    <xf numFmtId="167" fontId="0" fillId="0" borderId="4" xfId="0" applyNumberFormat="1" applyBorder="1" applyAlignment="1">
      <alignment horizontal="center" vertical="center"/>
    </xf>
    <xf numFmtId="167" fontId="0" fillId="13" borderId="4" xfId="0" applyNumberFormat="1" applyFill="1" applyBorder="1" applyAlignment="1">
      <alignment horizontal="center" vertical="center"/>
    </xf>
    <xf numFmtId="167" fontId="0" fillId="13" borderId="4" xfId="0" applyNumberFormat="1" applyFill="1" applyBorder="1" applyAlignment="1">
      <alignment horizontal="center"/>
    </xf>
    <xf numFmtId="167" fontId="0" fillId="0" borderId="0" xfId="0" applyNumberFormat="1"/>
    <xf numFmtId="0" fontId="8" fillId="0" borderId="0" xfId="0" applyFont="1" applyAlignment="1">
      <alignment horizontal="left" vertical="top"/>
    </xf>
    <xf numFmtId="0" fontId="0" fillId="0" borderId="0" xfId="0" applyAlignment="1">
      <alignment vertical="center"/>
    </xf>
    <xf numFmtId="0" fontId="8" fillId="0" borderId="0" xfId="0" applyFont="1" applyAlignment="1">
      <alignment vertical="center"/>
    </xf>
    <xf numFmtId="1" fontId="0" fillId="0" borderId="4" xfId="0" applyNumberFormat="1" applyBorder="1" applyAlignment="1">
      <alignment horizontal="center"/>
    </xf>
    <xf numFmtId="167" fontId="0" fillId="0" borderId="0" xfId="0" applyNumberFormat="1" applyAlignment="1">
      <alignment horizontal="center"/>
    </xf>
    <xf numFmtId="0" fontId="0" fillId="0" borderId="0" xfId="0" applyFont="1" applyAlignment="1">
      <alignment vertical="center"/>
    </xf>
    <xf numFmtId="0" fontId="0" fillId="0" borderId="0" xfId="0" applyFont="1" applyAlignment="1">
      <alignment wrapText="1"/>
    </xf>
    <xf numFmtId="0" fontId="0" fillId="0" borderId="0" xfId="0" applyFont="1" applyAlignment="1"/>
    <xf numFmtId="0" fontId="0" fillId="13" borderId="24" xfId="0" applyFill="1" applyBorder="1" applyAlignment="1">
      <alignment vertical="center"/>
    </xf>
    <xf numFmtId="0" fontId="9" fillId="14" borderId="4" xfId="0" applyFont="1" applyFill="1" applyBorder="1" applyAlignment="1">
      <alignment horizontal="center" vertical="center" wrapText="1"/>
    </xf>
    <xf numFmtId="0" fontId="9" fillId="14" borderId="11"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10" fillId="16"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9" fillId="9"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9" fillId="9"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11" fillId="9" borderId="7" xfId="0" applyFont="1" applyFill="1" applyBorder="1" applyAlignment="1">
      <alignment horizontal="center" vertical="center" wrapText="1"/>
    </xf>
    <xf numFmtId="167" fontId="11" fillId="9" borderId="7" xfId="0"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11" fillId="9" borderId="13" xfId="0" applyFont="1" applyFill="1" applyBorder="1" applyAlignment="1">
      <alignment horizontal="center" vertical="center" wrapText="1"/>
    </xf>
    <xf numFmtId="0" fontId="9" fillId="0" borderId="12" xfId="0" applyFont="1" applyBorder="1" applyAlignment="1">
      <alignment horizontal="center" vertical="center" wrapText="1"/>
    </xf>
    <xf numFmtId="0" fontId="11" fillId="9" borderId="8" xfId="0" applyFont="1" applyFill="1" applyBorder="1" applyAlignment="1">
      <alignment horizontal="center" vertical="center" wrapText="1"/>
    </xf>
    <xf numFmtId="0" fontId="11" fillId="0" borderId="12" xfId="0" applyFont="1" applyBorder="1" applyAlignment="1">
      <alignment horizontal="center" vertical="center" wrapText="1"/>
    </xf>
    <xf numFmtId="167" fontId="11" fillId="0" borderId="12" xfId="0" applyNumberFormat="1" applyFont="1" applyBorder="1" applyAlignment="1">
      <alignment horizontal="center" vertical="center" wrapText="1"/>
    </xf>
    <xf numFmtId="167" fontId="11" fillId="0" borderId="6" xfId="0" applyNumberFormat="1" applyFont="1" applyBorder="1" applyAlignment="1">
      <alignment horizontal="center" vertical="center" wrapText="1"/>
    </xf>
    <xf numFmtId="0" fontId="11" fillId="9" borderId="6" xfId="0" applyFont="1" applyFill="1" applyBorder="1" applyAlignment="1">
      <alignment horizontal="center" vertical="center" wrapText="1"/>
    </xf>
    <xf numFmtId="0" fontId="0" fillId="0" borderId="0" xfId="0" applyFont="1" applyAlignment="1">
      <alignment horizontal="center"/>
    </xf>
    <xf numFmtId="0" fontId="13" fillId="0" borderId="0" xfId="1"/>
    <xf numFmtId="0" fontId="9" fillId="17" borderId="4" xfId="0" applyFont="1" applyFill="1" applyBorder="1" applyAlignment="1">
      <alignment horizontal="justify" vertical="center" wrapText="1"/>
    </xf>
    <xf numFmtId="0" fontId="9" fillId="17" borderId="20" xfId="0" applyFont="1" applyFill="1" applyBorder="1" applyAlignment="1">
      <alignment horizontal="justify" vertical="center" wrapText="1"/>
    </xf>
    <xf numFmtId="0" fontId="9" fillId="17" borderId="6" xfId="0" applyFont="1" applyFill="1" applyBorder="1" applyAlignment="1">
      <alignment horizontal="justify" vertical="center" wrapText="1"/>
    </xf>
    <xf numFmtId="0" fontId="9" fillId="15" borderId="4"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9" fillId="18" borderId="15" xfId="0" applyFont="1" applyFill="1" applyBorder="1" applyAlignment="1">
      <alignment horizontal="justify" vertical="center" wrapText="1"/>
    </xf>
    <xf numFmtId="0" fontId="9" fillId="18" borderId="16" xfId="0" applyFont="1" applyFill="1" applyBorder="1" applyAlignment="1">
      <alignment horizontal="justify" vertical="center" wrapText="1"/>
    </xf>
    <xf numFmtId="0" fontId="9" fillId="0" borderId="7" xfId="0" applyFont="1" applyBorder="1" applyAlignment="1">
      <alignment horizontal="justify" vertical="center" wrapText="1"/>
    </xf>
    <xf numFmtId="0" fontId="11" fillId="0" borderId="6" xfId="0" applyFont="1" applyBorder="1" applyAlignment="1">
      <alignment horizontal="justify" vertical="center" wrapText="1"/>
    </xf>
    <xf numFmtId="167" fontId="11" fillId="0" borderId="6" xfId="0" applyNumberFormat="1" applyFont="1" applyBorder="1" applyAlignment="1">
      <alignment horizontal="justify" vertical="center" wrapText="1"/>
    </xf>
    <xf numFmtId="0" fontId="9" fillId="9" borderId="8" xfId="0" applyFont="1" applyFill="1" applyBorder="1" applyAlignment="1">
      <alignment horizontal="justify" vertical="center" wrapText="1"/>
    </xf>
    <xf numFmtId="0" fontId="9" fillId="0" borderId="8" xfId="0" applyFont="1" applyBorder="1" applyAlignment="1">
      <alignment horizontal="justify" vertical="center" wrapText="1"/>
    </xf>
    <xf numFmtId="0" fontId="11" fillId="0" borderId="7" xfId="0" applyFont="1" applyBorder="1" applyAlignment="1">
      <alignment horizontal="justify" vertical="center" wrapText="1"/>
    </xf>
    <xf numFmtId="0" fontId="9" fillId="9" borderId="12" xfId="0" applyFont="1" applyFill="1" applyBorder="1" applyAlignment="1">
      <alignment horizontal="justify" vertical="center" wrapText="1"/>
    </xf>
    <xf numFmtId="0" fontId="11" fillId="9" borderId="12" xfId="0" applyFont="1" applyFill="1" applyBorder="1" applyAlignment="1">
      <alignment horizontal="justify" vertical="center" wrapText="1"/>
    </xf>
    <xf numFmtId="0" fontId="9" fillId="9" borderId="7" xfId="0" applyFont="1" applyFill="1" applyBorder="1" applyAlignment="1">
      <alignment horizontal="justify" vertical="center" wrapText="1"/>
    </xf>
    <xf numFmtId="167" fontId="11" fillId="9" borderId="12" xfId="0" applyNumberFormat="1" applyFont="1" applyFill="1" applyBorder="1" applyAlignment="1">
      <alignment horizontal="justify" vertical="center" wrapText="1"/>
    </xf>
    <xf numFmtId="0" fontId="11" fillId="9" borderId="7" xfId="0" applyFont="1" applyFill="1" applyBorder="1" applyAlignment="1">
      <alignment horizontal="justify" vertical="center" wrapText="1"/>
    </xf>
    <xf numFmtId="0" fontId="11" fillId="0" borderId="8" xfId="0" applyFont="1" applyBorder="1" applyAlignment="1">
      <alignment horizontal="justify" vertical="center" wrapText="1"/>
    </xf>
    <xf numFmtId="0" fontId="11" fillId="9" borderId="13" xfId="0" applyFont="1" applyFill="1" applyBorder="1" applyAlignment="1">
      <alignment horizontal="justify" vertical="center" wrapText="1"/>
    </xf>
    <xf numFmtId="167" fontId="11" fillId="0" borderId="8" xfId="0" applyNumberFormat="1" applyFont="1" applyBorder="1" applyAlignment="1">
      <alignment horizontal="justify" vertical="center" wrapText="1"/>
    </xf>
    <xf numFmtId="0" fontId="9" fillId="0" borderId="12" xfId="0" applyFont="1" applyBorder="1" applyAlignment="1">
      <alignment horizontal="justify" vertical="center" wrapText="1"/>
    </xf>
    <xf numFmtId="0" fontId="11" fillId="9" borderId="8" xfId="0" applyFont="1" applyFill="1" applyBorder="1" applyAlignment="1">
      <alignment horizontal="justify" vertical="center" wrapText="1"/>
    </xf>
    <xf numFmtId="0" fontId="11" fillId="0" borderId="12" xfId="0" applyFont="1" applyBorder="1" applyAlignment="1">
      <alignment horizontal="justify" vertical="center" wrapText="1"/>
    </xf>
    <xf numFmtId="0" fontId="11" fillId="9" borderId="6" xfId="0" applyFont="1" applyFill="1" applyBorder="1" applyAlignment="1">
      <alignment horizontal="justify" vertical="center" wrapText="1"/>
    </xf>
    <xf numFmtId="167" fontId="11" fillId="9" borderId="6" xfId="0" applyNumberFormat="1" applyFont="1" applyFill="1" applyBorder="1" applyAlignment="1">
      <alignment horizontal="justify" vertical="center" wrapText="1"/>
    </xf>
    <xf numFmtId="0" fontId="0" fillId="0" borderId="0" xfId="0" applyFont="1"/>
    <xf numFmtId="0" fontId="0" fillId="0" borderId="0" xfId="0" applyAlignment="1">
      <alignment horizontal="left"/>
    </xf>
    <xf numFmtId="0" fontId="8" fillId="0" borderId="0" xfId="0" applyFont="1" applyAlignment="1">
      <alignment horizontal="left" vertical="top"/>
    </xf>
    <xf numFmtId="0" fontId="12" fillId="10" borderId="9" xfId="0" applyFont="1" applyFill="1" applyBorder="1" applyAlignment="1">
      <alignment horizontal="justify" vertical="center" wrapText="1"/>
    </xf>
    <xf numFmtId="0" fontId="12" fillId="10" borderId="10" xfId="0" applyFont="1" applyFill="1" applyBorder="1" applyAlignment="1">
      <alignment horizontal="justify" vertical="center" wrapText="1"/>
    </xf>
    <xf numFmtId="0" fontId="12" fillId="10" borderId="11" xfId="0" applyFont="1" applyFill="1" applyBorder="1" applyAlignment="1">
      <alignment horizontal="justify" vertical="center" wrapText="1"/>
    </xf>
    <xf numFmtId="0" fontId="9" fillId="15" borderId="9" xfId="0" applyFont="1" applyFill="1" applyBorder="1" applyAlignment="1">
      <alignment horizontal="justify" vertical="center" wrapText="1"/>
    </xf>
    <xf numFmtId="0" fontId="9" fillId="15" borderId="10" xfId="0" applyFont="1" applyFill="1" applyBorder="1" applyAlignment="1">
      <alignment horizontal="justify" vertical="center" wrapText="1"/>
    </xf>
    <xf numFmtId="0" fontId="9" fillId="15" borderId="11" xfId="0" applyFont="1" applyFill="1" applyBorder="1" applyAlignment="1">
      <alignment horizontal="justify" vertical="center" wrapText="1"/>
    </xf>
    <xf numFmtId="0" fontId="9" fillId="15" borderId="14" xfId="0" applyFont="1" applyFill="1" applyBorder="1" applyAlignment="1">
      <alignment horizontal="justify" vertical="center" wrapText="1"/>
    </xf>
    <xf numFmtId="0" fontId="9" fillId="15" borderId="15" xfId="0" applyFont="1" applyFill="1" applyBorder="1" applyAlignment="1">
      <alignment horizontal="justify" vertical="center" wrapText="1"/>
    </xf>
    <xf numFmtId="0" fontId="9" fillId="15" borderId="16" xfId="0" applyFont="1" applyFill="1" applyBorder="1" applyAlignment="1">
      <alignment horizontal="justify" vertical="center" wrapText="1"/>
    </xf>
    <xf numFmtId="0" fontId="0" fillId="0" borderId="0" xfId="0" applyFont="1" applyAlignment="1">
      <alignment horizontal="left" wrapText="1"/>
    </xf>
    <xf numFmtId="0" fontId="7" fillId="0" borderId="0" xfId="0" applyFont="1" applyAlignment="1">
      <alignment horizontal="left" wrapText="1"/>
    </xf>
    <xf numFmtId="0" fontId="0" fillId="0" borderId="23" xfId="0" applyFont="1" applyBorder="1" applyAlignment="1">
      <alignment horizontal="center" vertical="center" wrapText="1"/>
    </xf>
    <xf numFmtId="0" fontId="0" fillId="0" borderId="0" xfId="0" applyFont="1" applyAlignment="1">
      <alignment horizontal="center" vertical="center" wrapText="1"/>
    </xf>
    <xf numFmtId="0" fontId="0" fillId="0" borderId="17" xfId="0" applyBorder="1" applyAlignment="1">
      <alignment horizontal="left" vertical="center"/>
    </xf>
    <xf numFmtId="0" fontId="0" fillId="13" borderId="17" xfId="0" applyFill="1" applyBorder="1" applyAlignment="1">
      <alignment horizontal="left" vertical="center"/>
    </xf>
    <xf numFmtId="0" fontId="0" fillId="0" borderId="4" xfId="0" applyBorder="1" applyAlignment="1">
      <alignment horizontal="center" vertical="center"/>
    </xf>
    <xf numFmtId="0" fontId="0" fillId="13" borderId="4" xfId="0" applyFill="1" applyBorder="1" applyAlignment="1">
      <alignment horizontal="center" vertical="center"/>
    </xf>
    <xf numFmtId="0" fontId="0" fillId="8" borderId="4" xfId="0" applyFill="1" applyBorder="1" applyAlignment="1">
      <alignment horizontal="center" vertical="center"/>
    </xf>
    <xf numFmtId="0" fontId="9" fillId="16" borderId="14" xfId="0" applyFont="1" applyFill="1" applyBorder="1" applyAlignment="1">
      <alignment horizontal="justify" vertical="center" wrapText="1"/>
    </xf>
    <xf numFmtId="0" fontId="9" fillId="16" borderId="15" xfId="0" applyFont="1" applyFill="1" applyBorder="1" applyAlignment="1">
      <alignment horizontal="justify" vertical="center" wrapText="1"/>
    </xf>
    <xf numFmtId="0" fontId="9" fillId="16" borderId="16" xfId="0" applyFont="1" applyFill="1" applyBorder="1" applyAlignment="1">
      <alignment horizontal="justify" vertical="center" wrapText="1"/>
    </xf>
    <xf numFmtId="0" fontId="9" fillId="16" borderId="9" xfId="0" applyFont="1" applyFill="1" applyBorder="1" applyAlignment="1">
      <alignment horizontal="justify" vertical="center" wrapText="1"/>
    </xf>
    <xf numFmtId="0" fontId="9" fillId="16" borderId="10" xfId="0" applyFont="1" applyFill="1" applyBorder="1" applyAlignment="1">
      <alignment horizontal="justify" vertical="center" wrapText="1"/>
    </xf>
    <xf numFmtId="0" fontId="9" fillId="16" borderId="11" xfId="0" applyFont="1" applyFill="1" applyBorder="1" applyAlignment="1">
      <alignment horizontal="justify" vertical="center" wrapText="1"/>
    </xf>
  </cellXfs>
  <cellStyles count="2">
    <cellStyle name="Lien hypertexte" xfId="1" builtinId="8"/>
    <cellStyle name="Normal" xfId="0" builtinId="0"/>
  </cellStyles>
  <dxfs count="17">
    <dxf>
      <font>
        <b val="0"/>
        <i val="0"/>
        <strike val="0"/>
        <condense val="0"/>
        <extend val="0"/>
        <outline val="0"/>
        <shadow val="0"/>
        <u val="none"/>
        <vertAlign val="baseline"/>
        <sz val="9.5"/>
        <color rgb="FF000000"/>
        <name val="Albany AMT"/>
        <scheme val="none"/>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9.5"/>
        <color rgb="FF000000"/>
        <name val="Albany AMT"/>
        <scheme val="none"/>
      </font>
      <numFmt numFmtId="3"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9.5"/>
        <color rgb="FF000000"/>
        <name val="Albany AMT"/>
        <scheme val="none"/>
      </font>
      <numFmt numFmtId="3" formatCode="#,##0"/>
      <fill>
        <patternFill patternType="solid">
          <fgColor indexed="64"/>
          <bgColor theme="0"/>
        </patternFill>
      </fill>
      <alignment horizontal="left" vertical="bottom" textRotation="0" wrapText="0" indent="0" justifyLastLine="0" shrinkToFit="0" readingOrder="0"/>
    </dxf>
    <dxf>
      <fill>
        <patternFill patternType="solid">
          <bgColor theme="0"/>
        </patternFill>
      </fill>
    </dxf>
    <dxf>
      <font>
        <b val="0"/>
        <i val="0"/>
        <strike val="0"/>
        <condense val="0"/>
        <extend val="0"/>
        <outline val="0"/>
        <shadow val="0"/>
        <u val="none"/>
        <vertAlign val="baseline"/>
        <sz val="9.5"/>
        <color rgb="FF000000"/>
        <name val="Albany AMT"/>
        <scheme val="none"/>
      </font>
      <fill>
        <patternFill patternType="solid">
          <fgColor indexed="64"/>
          <bgColor theme="0"/>
        </patternFill>
      </fill>
      <alignment horizontal="left" vertical="bottom" textRotation="0" wrapText="0" indent="0" justifyLastLine="0" shrinkToFit="0" readingOrder="0"/>
    </dxf>
    <dxf>
      <fill>
        <patternFill patternType="solid">
          <bgColor theme="0"/>
        </patternFill>
      </fill>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167" formatCode="0.0"/>
      <alignment horizontal="center" vertical="bottom" textRotation="0" wrapText="0" indent="0" justifyLastLine="0" shrinkToFit="0" readingOrder="0"/>
    </dxf>
    <dxf>
      <border>
        <bottom style="thin">
          <color indexed="64"/>
        </bottom>
      </border>
    </dxf>
    <dxf>
      <fill>
        <patternFill>
          <fgColor indexed="64"/>
          <bgColor theme="5"/>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9D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Achats de voitures électriques neuves par des professionnels (échelle de gauche)</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f>'Graphique 1'!$J$7:$V$7</c:f>
              <c:numCache>
                <c:formatCode>###########0</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'Graphique 1'!$J$9:$V$9</c:f>
              <c:numCache>
                <c:formatCode>#######0</c:formatCode>
                <c:ptCount val="13"/>
                <c:pt idx="0">
                  <c:v>173</c:v>
                </c:pt>
                <c:pt idx="1">
                  <c:v>2506</c:v>
                </c:pt>
                <c:pt idx="2">
                  <c:v>3401</c:v>
                </c:pt>
                <c:pt idx="3">
                  <c:v>5665</c:v>
                </c:pt>
                <c:pt idx="4">
                  <c:v>6749</c:v>
                </c:pt>
                <c:pt idx="5">
                  <c:v>7275</c:v>
                </c:pt>
                <c:pt idx="6">
                  <c:v>9486</c:v>
                </c:pt>
                <c:pt idx="7">
                  <c:v>12412</c:v>
                </c:pt>
                <c:pt idx="8">
                  <c:v>17630</c:v>
                </c:pt>
                <c:pt idx="9">
                  <c:v>22631</c:v>
                </c:pt>
                <c:pt idx="10">
                  <c:v>50823</c:v>
                </c:pt>
                <c:pt idx="11">
                  <c:v>67046</c:v>
                </c:pt>
                <c:pt idx="12">
                  <c:v>72882</c:v>
                </c:pt>
              </c:numCache>
            </c:numRef>
          </c:val>
          <c:extLst>
            <c:ext xmlns:c16="http://schemas.microsoft.com/office/drawing/2014/chart" uri="{C3380CC4-5D6E-409C-BE32-E72D297353CC}">
              <c16:uniqueId val="{00000000-66E5-4526-A08D-6E5066704DFF}"/>
            </c:ext>
          </c:extLst>
        </c:ser>
        <c:ser>
          <c:idx val="1"/>
          <c:order val="1"/>
          <c:tx>
            <c:v>Achats de voitures électriques neuves par des particuliers (échelle de gauche)</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numRef>
              <c:f>'Graphique 1'!$J$7:$V$7</c:f>
              <c:numCache>
                <c:formatCode>###########0</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'Graphique 1'!$J$10:$V$10</c:f>
              <c:numCache>
                <c:formatCode>#######0</c:formatCode>
                <c:ptCount val="13"/>
                <c:pt idx="0">
                  <c:v>5</c:v>
                </c:pt>
                <c:pt idx="1">
                  <c:v>87</c:v>
                </c:pt>
                <c:pt idx="2">
                  <c:v>2196</c:v>
                </c:pt>
                <c:pt idx="3">
                  <c:v>3197</c:v>
                </c:pt>
                <c:pt idx="4">
                  <c:v>3873</c:v>
                </c:pt>
                <c:pt idx="5">
                  <c:v>10172</c:v>
                </c:pt>
                <c:pt idx="6">
                  <c:v>12681</c:v>
                </c:pt>
                <c:pt idx="7">
                  <c:v>12928</c:v>
                </c:pt>
                <c:pt idx="8">
                  <c:v>14044</c:v>
                </c:pt>
                <c:pt idx="9">
                  <c:v>20913</c:v>
                </c:pt>
                <c:pt idx="10">
                  <c:v>61577</c:v>
                </c:pt>
                <c:pt idx="11">
                  <c:v>98429</c:v>
                </c:pt>
                <c:pt idx="12">
                  <c:v>134289</c:v>
                </c:pt>
              </c:numCache>
            </c:numRef>
          </c:val>
          <c:extLst>
            <c:ext xmlns:c16="http://schemas.microsoft.com/office/drawing/2014/chart" uri="{C3380CC4-5D6E-409C-BE32-E72D297353CC}">
              <c16:uniqueId val="{00000001-66E5-4526-A08D-6E5066704DFF}"/>
            </c:ext>
          </c:extLst>
        </c:ser>
        <c:dLbls>
          <c:showLegendKey val="0"/>
          <c:showVal val="0"/>
          <c:showCatName val="0"/>
          <c:showSerName val="0"/>
          <c:showPercent val="0"/>
          <c:showBubbleSize val="0"/>
        </c:dLbls>
        <c:gapWidth val="219"/>
        <c:axId val="1734952847"/>
        <c:axId val="1734953679"/>
      </c:barChart>
      <c:lineChart>
        <c:grouping val="standard"/>
        <c:varyColors val="0"/>
        <c:ser>
          <c:idx val="2"/>
          <c:order val="2"/>
          <c:tx>
            <c:v>Ensemble des achats de voitures neuves (échelle de droite)</c:v>
          </c:tx>
          <c:spPr>
            <a:ln w="31750" cap="rnd">
              <a:solidFill>
                <a:schemeClr val="accent3"/>
              </a:solidFill>
              <a:round/>
            </a:ln>
            <a:effectLst/>
          </c:spPr>
          <c:marker>
            <c:symbol val="none"/>
          </c:marker>
          <c:val>
            <c:numRef>
              <c:f>'Graphique 1'!$J$8:$V$8</c:f>
              <c:numCache>
                <c:formatCode>#######0</c:formatCode>
                <c:ptCount val="13"/>
                <c:pt idx="0">
                  <c:v>2274382</c:v>
                </c:pt>
                <c:pt idx="1">
                  <c:v>2227506</c:v>
                </c:pt>
                <c:pt idx="2">
                  <c:v>1920672</c:v>
                </c:pt>
                <c:pt idx="3">
                  <c:v>1816678</c:v>
                </c:pt>
                <c:pt idx="4">
                  <c:v>1827179</c:v>
                </c:pt>
                <c:pt idx="5">
                  <c:v>1955937</c:v>
                </c:pt>
                <c:pt idx="6">
                  <c:v>2060169</c:v>
                </c:pt>
                <c:pt idx="7">
                  <c:v>2157670</c:v>
                </c:pt>
                <c:pt idx="8">
                  <c:v>2223581</c:v>
                </c:pt>
                <c:pt idx="9">
                  <c:v>2258277</c:v>
                </c:pt>
                <c:pt idx="10">
                  <c:v>1693530</c:v>
                </c:pt>
                <c:pt idx="11">
                  <c:v>1708675</c:v>
                </c:pt>
                <c:pt idx="12">
                  <c:v>1576950</c:v>
                </c:pt>
              </c:numCache>
            </c:numRef>
          </c:val>
          <c:smooth val="0"/>
          <c:extLst>
            <c:ext xmlns:c16="http://schemas.microsoft.com/office/drawing/2014/chart" uri="{C3380CC4-5D6E-409C-BE32-E72D297353CC}">
              <c16:uniqueId val="{00000002-66E5-4526-A08D-6E5066704DFF}"/>
            </c:ext>
          </c:extLst>
        </c:ser>
        <c:dLbls>
          <c:showLegendKey val="0"/>
          <c:showVal val="0"/>
          <c:showCatName val="0"/>
          <c:showSerName val="0"/>
          <c:showPercent val="0"/>
          <c:showBubbleSize val="0"/>
        </c:dLbls>
        <c:marker val="1"/>
        <c:smooth val="0"/>
        <c:axId val="1329078671"/>
        <c:axId val="1331271311"/>
      </c:lineChart>
      <c:catAx>
        <c:axId val="1734952847"/>
        <c:scaling>
          <c:orientation val="minMax"/>
        </c:scaling>
        <c:delete val="0"/>
        <c:axPos val="b"/>
        <c:numFmt formatCode="###########0"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fr-FR"/>
          </a:p>
        </c:txPr>
        <c:crossAx val="1734953679"/>
        <c:crosses val="autoZero"/>
        <c:auto val="1"/>
        <c:lblAlgn val="ctr"/>
        <c:lblOffset val="100"/>
        <c:noMultiLvlLbl val="0"/>
      </c:catAx>
      <c:valAx>
        <c:axId val="1734953679"/>
        <c:scaling>
          <c:orientation val="minMax"/>
          <c:max val="200000"/>
          <c:min val="0"/>
        </c:scaling>
        <c:delete val="0"/>
        <c:axPos val="l"/>
        <c:majorGridlines>
          <c:spPr>
            <a:ln w="9525" cap="flat" cmpd="sng" algn="ctr">
              <a:solidFill>
                <a:schemeClr val="tx2">
                  <a:lumMod val="15000"/>
                  <a:lumOff val="85000"/>
                </a:schemeClr>
              </a:solidFill>
              <a:round/>
            </a:ln>
            <a:effectLst/>
          </c:spPr>
        </c:majorGridlines>
        <c:numFmt formatCode="#,##0" sourceLinked="0"/>
        <c:majorTickMark val="out"/>
        <c:minorTickMark val="none"/>
        <c:tickLblPos val="nextTo"/>
        <c:spPr>
          <a:noFill/>
          <a:ln>
            <a:solidFill>
              <a:schemeClr val="accent2"/>
            </a:solidFill>
          </a:ln>
          <a:effectLst/>
        </c:spPr>
        <c:txPr>
          <a:bodyPr rot="-6000000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fr-FR"/>
          </a:p>
        </c:txPr>
        <c:crossAx val="1734952847"/>
        <c:crosses val="autoZero"/>
        <c:crossBetween val="between"/>
      </c:valAx>
      <c:valAx>
        <c:axId val="1331271311"/>
        <c:scaling>
          <c:orientation val="minMax"/>
          <c:max val="2500000"/>
          <c:min val="0"/>
        </c:scaling>
        <c:delete val="0"/>
        <c:axPos val="r"/>
        <c:numFmt formatCode="#,##0" sourceLinked="0"/>
        <c:majorTickMark val="out"/>
        <c:minorTickMark val="none"/>
        <c:tickLblPos val="nextTo"/>
        <c:spPr>
          <a:noFill/>
          <a:ln>
            <a:solidFill>
              <a:schemeClr val="accent3"/>
            </a:solidFill>
          </a:ln>
          <a:effectLst/>
        </c:spPr>
        <c:txPr>
          <a:bodyPr rot="-60000000" spcFirstLastPara="1" vertOverflow="ellipsis" vert="horz" wrap="square" anchor="t" anchorCtr="0"/>
          <a:lstStyle/>
          <a:p>
            <a:pPr>
              <a:defRPr sz="900" b="0" i="0" u="none" strike="noStrike" kern="1200" baseline="0">
                <a:solidFill>
                  <a:schemeClr val="tx2"/>
                </a:solidFill>
                <a:latin typeface="+mn-lt"/>
                <a:ea typeface="+mn-ea"/>
                <a:cs typeface="+mn-cs"/>
              </a:defRPr>
            </a:pPr>
            <a:endParaRPr lang="fr-FR"/>
          </a:p>
        </c:txPr>
        <c:crossAx val="1329078671"/>
        <c:crosses val="max"/>
        <c:crossBetween val="between"/>
      </c:valAx>
      <c:catAx>
        <c:axId val="1329078671"/>
        <c:scaling>
          <c:orientation val="minMax"/>
        </c:scaling>
        <c:delete val="1"/>
        <c:axPos val="t"/>
        <c:majorTickMark val="out"/>
        <c:minorTickMark val="none"/>
        <c:tickLblPos val="nextTo"/>
        <c:crossAx val="1331271311"/>
        <c:crosses val="max"/>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fr-FR"/>
          </a:p>
        </c:txPr>
      </c:legendEntry>
      <c:legendEntry>
        <c:idx val="1"/>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fr-FR"/>
          </a:p>
        </c:txPr>
      </c:legendEntry>
      <c:legendEntry>
        <c:idx val="2"/>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fr-FR"/>
          </a:p>
        </c:txPr>
      </c:legendEntry>
      <c:layout>
        <c:manualLayout>
          <c:xMode val="edge"/>
          <c:yMode val="edge"/>
          <c:x val="1.9214628973670555E-2"/>
          <c:y val="0.80643867337683717"/>
          <c:w val="0.95432584815786914"/>
          <c:h val="0.1915726178405305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742830672528311E-3"/>
          <c:y val="0.13367119839503511"/>
          <c:w val="0.93399620227812608"/>
          <c:h val="0.68581321354300351"/>
        </c:manualLayout>
      </c:layout>
      <c:barChart>
        <c:barDir val="col"/>
        <c:grouping val="percentStacked"/>
        <c:varyColors val="0"/>
        <c:ser>
          <c:idx val="0"/>
          <c:order val="0"/>
          <c:tx>
            <c:v>Essence</c:v>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2'!$K$3:$O$3</c:f>
              <c:numCache>
                <c:formatCode>0.0%</c:formatCode>
                <c:ptCount val="5"/>
                <c:pt idx="0">
                  <c:v>0.41499999999999998</c:v>
                </c:pt>
                <c:pt idx="1">
                  <c:v>0.52500000000000002</c:v>
                </c:pt>
                <c:pt idx="2">
                  <c:v>0.45800000000000002</c:v>
                </c:pt>
                <c:pt idx="3">
                  <c:v>0.38600000000000001</c:v>
                </c:pt>
                <c:pt idx="4">
                  <c:v>0.33700000000000002</c:v>
                </c:pt>
              </c:numCache>
            </c:numRef>
          </c:val>
          <c:extLst>
            <c:ext xmlns:c16="http://schemas.microsoft.com/office/drawing/2014/chart" uri="{C3380CC4-5D6E-409C-BE32-E72D297353CC}">
              <c16:uniqueId val="{00000000-B098-4F48-8109-5C57E96453A5}"/>
            </c:ext>
          </c:extLst>
        </c:ser>
        <c:ser>
          <c:idx val="6"/>
          <c:order val="1"/>
          <c:tx>
            <c:strRef>
              <c:f>'Graphique 2'!$J$9</c:f>
              <c:strCache>
                <c:ptCount val="1"/>
                <c:pt idx="0">
                  <c:v>Essence HNR*</c:v>
                </c:pt>
              </c:strCache>
            </c:strRef>
          </c:tx>
          <c:spPr>
            <a:solidFill>
              <a:schemeClr val="accent1">
                <a:lumMod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2'!$K$9:$O$9</c:f>
              <c:numCache>
                <c:formatCode>0.0%</c:formatCode>
                <c:ptCount val="5"/>
                <c:pt idx="0">
                  <c:v>0.224</c:v>
                </c:pt>
                <c:pt idx="1">
                  <c:v>0.20799999999999999</c:v>
                </c:pt>
                <c:pt idx="2">
                  <c:v>0.23799999999999999</c:v>
                </c:pt>
                <c:pt idx="3">
                  <c:v>0.23799999999999999</c:v>
                </c:pt>
                <c:pt idx="4">
                  <c:v>0.21</c:v>
                </c:pt>
              </c:numCache>
            </c:numRef>
          </c:val>
          <c:extLst>
            <c:ext xmlns:c16="http://schemas.microsoft.com/office/drawing/2014/chart" uri="{C3380CC4-5D6E-409C-BE32-E72D297353CC}">
              <c16:uniqueId val="{00000001-B098-4F48-8109-5C57E96453A5}"/>
            </c:ext>
          </c:extLst>
        </c:ser>
        <c:ser>
          <c:idx val="1"/>
          <c:order val="2"/>
          <c:tx>
            <c:strRef>
              <c:f>'Graphique 2'!$J$4</c:f>
              <c:strCache>
                <c:ptCount val="1"/>
                <c:pt idx="0">
                  <c:v>Électrique</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2'!$K$4:$O$4</c:f>
              <c:numCache>
                <c:formatCode>0.0%</c:formatCode>
                <c:ptCount val="5"/>
                <c:pt idx="0">
                  <c:v>0.183</c:v>
                </c:pt>
                <c:pt idx="1">
                  <c:v>0.111</c:v>
                </c:pt>
                <c:pt idx="2">
                  <c:v>0.13100000000000001</c:v>
                </c:pt>
                <c:pt idx="3">
                  <c:v>0.19900000000000001</c:v>
                </c:pt>
                <c:pt idx="4">
                  <c:v>0.255</c:v>
                </c:pt>
              </c:numCache>
            </c:numRef>
          </c:val>
          <c:extLst>
            <c:ext xmlns:c16="http://schemas.microsoft.com/office/drawing/2014/chart" uri="{C3380CC4-5D6E-409C-BE32-E72D297353CC}">
              <c16:uniqueId val="{00000002-B098-4F48-8109-5C57E96453A5}"/>
            </c:ext>
          </c:extLst>
        </c:ser>
        <c:ser>
          <c:idx val="3"/>
          <c:order val="3"/>
          <c:tx>
            <c:v>Diesel</c:v>
          </c:tx>
          <c:spPr>
            <a:solidFill>
              <a:schemeClr val="accent4">
                <a:alpha val="70000"/>
              </a:schemeClr>
            </a:solidFill>
            <a:ln>
              <a:noFill/>
            </a:ln>
            <a:effectLst/>
          </c:spPr>
          <c:invertIfNegative val="0"/>
          <c:dLbls>
            <c:spPr>
              <a:noFill/>
              <a:ln>
                <a:noFill/>
              </a:ln>
              <a:effectLst/>
            </c:spPr>
            <c:txPr>
              <a:bodyPr rot="0" spcFirstLastPara="1" vertOverflow="ellipsis" horzOverflow="clip" vert="horz" wrap="square" lIns="108000" tIns="19050" rIns="0" bIns="19050" anchor="ctr" anchorCtr="1">
                <a:spAutoFit/>
              </a:bodyPr>
              <a:lstStyle/>
              <a:p>
                <a:pPr>
                  <a:defRPr sz="1100" b="0" i="0" u="none" strike="noStrike" kern="1200" baseline="0">
                    <a:ln>
                      <a:noFill/>
                    </a:ln>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2'!$K$6:$O$6</c:f>
              <c:numCache>
                <c:formatCode>0.0%</c:formatCode>
                <c:ptCount val="5"/>
                <c:pt idx="0">
                  <c:v>7.0999999999999994E-2</c:v>
                </c:pt>
                <c:pt idx="1">
                  <c:v>0.06</c:v>
                </c:pt>
                <c:pt idx="2">
                  <c:v>7.1999999999999995E-2</c:v>
                </c:pt>
                <c:pt idx="3">
                  <c:v>7.3999999999999996E-2</c:v>
                </c:pt>
                <c:pt idx="4">
                  <c:v>7.4999999999999997E-2</c:v>
                </c:pt>
              </c:numCache>
            </c:numRef>
          </c:val>
          <c:extLst>
            <c:ext xmlns:c16="http://schemas.microsoft.com/office/drawing/2014/chart" uri="{C3380CC4-5D6E-409C-BE32-E72D297353CC}">
              <c16:uniqueId val="{00000003-B098-4F48-8109-5C57E96453A5}"/>
            </c:ext>
          </c:extLst>
        </c:ser>
        <c:ser>
          <c:idx val="5"/>
          <c:order val="4"/>
          <c:tx>
            <c:strRef>
              <c:f>'Graphique 2'!$J$8</c:f>
              <c:strCache>
                <c:ptCount val="1"/>
                <c:pt idx="0">
                  <c:v>Gaz et inconnu</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2'!$K$8:$O$8</c:f>
              <c:numCache>
                <c:formatCode>0.0%</c:formatCode>
                <c:ptCount val="5"/>
                <c:pt idx="0">
                  <c:v>5.2999999999999999E-2</c:v>
                </c:pt>
                <c:pt idx="1">
                  <c:v>7.1999999999999995E-2</c:v>
                </c:pt>
                <c:pt idx="2">
                  <c:v>7.0999999999999994E-2</c:v>
                </c:pt>
                <c:pt idx="3">
                  <c:v>5.5E-2</c:v>
                </c:pt>
                <c:pt idx="4">
                  <c:v>2.8000000000000001E-2</c:v>
                </c:pt>
              </c:numCache>
            </c:numRef>
          </c:val>
          <c:extLst>
            <c:ext xmlns:c16="http://schemas.microsoft.com/office/drawing/2014/chart" uri="{C3380CC4-5D6E-409C-BE32-E72D297353CC}">
              <c16:uniqueId val="{00000004-B098-4F48-8109-5C57E96453A5}"/>
            </c:ext>
          </c:extLst>
        </c:ser>
        <c:ser>
          <c:idx val="4"/>
          <c:order val="5"/>
          <c:tx>
            <c:strRef>
              <c:f>'Graphique 2'!$J$7</c:f>
              <c:strCache>
                <c:ptCount val="1"/>
                <c:pt idx="0">
                  <c:v>Hybride rechargeable</c:v>
                </c:pt>
              </c:strCache>
            </c:strRef>
          </c:tx>
          <c:spPr>
            <a:solidFill>
              <a:schemeClr val="accent5">
                <a:alpha val="70000"/>
              </a:schemeClr>
            </a:solidFill>
            <a:ln>
              <a:noFill/>
            </a:ln>
            <a:effectLst/>
          </c:spPr>
          <c:invertIfNegative val="0"/>
          <c:dLbls>
            <c:spPr>
              <a:noFill/>
              <a:ln>
                <a:noFill/>
              </a:ln>
              <a:effectLst/>
            </c:spPr>
            <c:txPr>
              <a:bodyPr rot="0" spcFirstLastPara="1" vertOverflow="ellipsis" horzOverflow="clip" vert="horz" wrap="square" lIns="1800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2'!$K$7:$O$7</c:f>
              <c:numCache>
                <c:formatCode>0.0%</c:formatCode>
                <c:ptCount val="5"/>
                <c:pt idx="0">
                  <c:v>4.4999999999999998E-2</c:v>
                </c:pt>
                <c:pt idx="1">
                  <c:v>0.02</c:v>
                </c:pt>
                <c:pt idx="2">
                  <c:v>2.5999999999999999E-2</c:v>
                </c:pt>
                <c:pt idx="3">
                  <c:v>4.1000000000000002E-2</c:v>
                </c:pt>
                <c:pt idx="4">
                  <c:v>7.9000000000000001E-2</c:v>
                </c:pt>
              </c:numCache>
            </c:numRef>
          </c:val>
          <c:extLst>
            <c:ext xmlns:c16="http://schemas.microsoft.com/office/drawing/2014/chart" uri="{C3380CC4-5D6E-409C-BE32-E72D297353CC}">
              <c16:uniqueId val="{00000005-B098-4F48-8109-5C57E96453A5}"/>
            </c:ext>
          </c:extLst>
        </c:ser>
        <c:ser>
          <c:idx val="2"/>
          <c:order val="6"/>
          <c:tx>
            <c:v>Diesel HNR</c:v>
          </c:tx>
          <c:spPr>
            <a:solidFill>
              <a:schemeClr val="accent3">
                <a:alpha val="70000"/>
              </a:schemeClr>
            </a:solidFill>
            <a:ln>
              <a:noFill/>
            </a:ln>
            <a:effectLst/>
          </c:spPr>
          <c:invertIfNegative val="0"/>
          <c:dLbls>
            <c:dLbl>
              <c:idx val="0"/>
              <c:layout>
                <c:manualLayout>
                  <c:x val="8.4254870984728798E-3"/>
                  <c:y val="-2.34487486223650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EF-4610-958B-243D2EC9E54C}"/>
                </c:ext>
              </c:extLst>
            </c:dLbl>
            <c:dLbl>
              <c:idx val="1"/>
              <c:layout>
                <c:manualLayout>
                  <c:x val="1.8957345971563982E-2"/>
                  <c:y val="-2.13170442021500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EF-4610-958B-243D2EC9E54C}"/>
                </c:ext>
              </c:extLst>
            </c:dLbl>
            <c:dLbl>
              <c:idx val="2"/>
              <c:layout>
                <c:manualLayout>
                  <c:x val="1.2638230647709321E-2"/>
                  <c:y val="-2.13170442021500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EF-4610-958B-243D2EC9E54C}"/>
                </c:ext>
              </c:extLst>
            </c:dLbl>
            <c:dLbl>
              <c:idx val="3"/>
              <c:layout>
                <c:manualLayout>
                  <c:x val="1.685097419694576E-2"/>
                  <c:y val="-2.13170442021500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EF-4610-958B-243D2EC9E54C}"/>
                </c:ext>
              </c:extLst>
            </c:dLbl>
            <c:dLbl>
              <c:idx val="4"/>
              <c:layout>
                <c:manualLayout>
                  <c:x val="2.1063717746180655E-3"/>
                  <c:y val="-2.3448748622365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EF-4610-958B-243D2EC9E54C}"/>
                </c:ext>
              </c:extLst>
            </c:dLbl>
            <c:spPr>
              <a:noFill/>
              <a:ln>
                <a:noFill/>
              </a:ln>
              <a:effectLst/>
            </c:spPr>
            <c:txPr>
              <a:bodyPr rot="0" spcFirstLastPara="1" vertOverflow="ellipsis" horzOverflow="clip" vert="horz" wrap="square" lIns="0" tIns="36000" rIns="1800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'Graphique 3'!$R$15:$R$19</c:f>
              <c:numCache>
                <c:formatCode>General</c:formatCode>
                <c:ptCount val="5"/>
              </c:numCache>
            </c:numRef>
          </c:cat>
          <c:val>
            <c:numRef>
              <c:f>'Graphique 2'!$K$5:$O$5</c:f>
              <c:numCache>
                <c:formatCode>0.0%</c:formatCode>
                <c:ptCount val="5"/>
                <c:pt idx="0">
                  <c:v>0.01</c:v>
                </c:pt>
                <c:pt idx="1">
                  <c:v>5.0000000000000001E-3</c:v>
                </c:pt>
                <c:pt idx="2">
                  <c:v>6.0000000000000001E-3</c:v>
                </c:pt>
                <c:pt idx="3">
                  <c:v>8.0000000000000002E-3</c:v>
                </c:pt>
                <c:pt idx="4">
                  <c:v>1.4999999999999999E-2</c:v>
                </c:pt>
              </c:numCache>
            </c:numRef>
          </c:val>
          <c:extLst>
            <c:ext xmlns:c16="http://schemas.microsoft.com/office/drawing/2014/chart" uri="{C3380CC4-5D6E-409C-BE32-E72D297353CC}">
              <c16:uniqueId val="{00000006-B098-4F48-8109-5C57E96453A5}"/>
            </c:ext>
          </c:extLst>
        </c:ser>
        <c:dLbls>
          <c:dLblPos val="ctr"/>
          <c:showLegendKey val="0"/>
          <c:showVal val="1"/>
          <c:showCatName val="0"/>
          <c:showSerName val="0"/>
          <c:showPercent val="0"/>
          <c:showBubbleSize val="0"/>
        </c:dLbls>
        <c:gapWidth val="50"/>
        <c:overlap val="100"/>
        <c:axId val="771402159"/>
        <c:axId val="771403407"/>
      </c:barChart>
      <c:catAx>
        <c:axId val="771402159"/>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fr-FR"/>
          </a:p>
        </c:txPr>
        <c:crossAx val="771403407"/>
        <c:crosses val="autoZero"/>
        <c:auto val="1"/>
        <c:lblAlgn val="ctr"/>
        <c:lblOffset val="100"/>
        <c:noMultiLvlLbl val="0"/>
      </c:catAx>
      <c:valAx>
        <c:axId val="771403407"/>
        <c:scaling>
          <c:orientation val="minMax"/>
        </c:scaling>
        <c:delete val="1"/>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crossAx val="771402159"/>
        <c:crosses val="autoZero"/>
        <c:crossBetween val="between"/>
      </c:valAx>
      <c:spPr>
        <a:noFill/>
        <a:ln>
          <a:noFill/>
        </a:ln>
        <a:effectLst/>
      </c:spPr>
    </c:plotArea>
    <c:legend>
      <c:legendPos val="b"/>
      <c:layout>
        <c:manualLayout>
          <c:xMode val="edge"/>
          <c:yMode val="edge"/>
          <c:x val="4.4231634548360342E-2"/>
          <c:y val="0.91436683240777983"/>
          <c:w val="0.85699480124892169"/>
          <c:h val="7.591223278591094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98650323121795"/>
          <c:y val="0.11323579045766276"/>
          <c:w val="0.82528237095363077"/>
          <c:h val="0.63122812773403325"/>
        </c:manualLayout>
      </c:layout>
      <c:lineChart>
        <c:grouping val="standard"/>
        <c:varyColors val="0"/>
        <c:ser>
          <c:idx val="0"/>
          <c:order val="0"/>
          <c:tx>
            <c:v>1er quartile</c:v>
          </c:tx>
          <c:spPr>
            <a:ln w="28575" cap="rnd">
              <a:noFill/>
              <a:round/>
            </a:ln>
            <a:effectLst/>
          </c:spPr>
          <c:marker>
            <c:symbol val="dash"/>
            <c:size val="15"/>
            <c:spPr>
              <a:solidFill>
                <a:schemeClr val="accent1"/>
              </a:solidFill>
              <a:ln w="9525">
                <a:solidFill>
                  <a:schemeClr val="accent1"/>
                </a:solidFill>
              </a:ln>
              <a:effectLst/>
            </c:spPr>
          </c:marker>
          <c:dLbls>
            <c:dLbl>
              <c:idx val="0"/>
              <c:layout>
                <c:manualLayout>
                  <c:x val="-6.213405364647856E-2"/>
                  <c:y val="3.1902766396891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99-4739-BFBC-364F71B17591}"/>
                </c:ext>
              </c:extLst>
            </c:dLbl>
            <c:dLbl>
              <c:idx val="1"/>
              <c:layout>
                <c:manualLayout>
                  <c:x val="-6.4845261545102437E-2"/>
                  <c:y val="2.9775915303765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99-4739-BFBC-364F71B17591}"/>
                </c:ext>
              </c:extLst>
            </c:dLbl>
            <c:dLbl>
              <c:idx val="2"/>
              <c:layout>
                <c:manualLayout>
                  <c:x val="-7.0267677342350246E-2"/>
                  <c:y val="3.61564685831437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99-4739-BFBC-364F71B17591}"/>
                </c:ext>
              </c:extLst>
            </c:dLbl>
            <c:dLbl>
              <c:idx val="3"/>
              <c:layout>
                <c:manualLayout>
                  <c:x val="-7.2978885240974123E-2"/>
                  <c:y val="3.1902766396891512E-2"/>
                </c:manualLayout>
              </c:layout>
              <c:tx>
                <c:rich>
                  <a:bodyPr/>
                  <a:lstStyle/>
                  <a:p>
                    <a:fld id="{E74208F5-272A-4952-B3F0-CB17E1E1886C}" type="VALUE">
                      <a:rPr lang="en-US" b="1"/>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199-4739-BFBC-364F71B17591}"/>
                </c:ext>
              </c:extLst>
            </c:dLbl>
            <c:dLbl>
              <c:idx val="4"/>
              <c:layout>
                <c:manualLayout>
                  <c:x val="-7.5690093139597958E-2"/>
                  <c:y val="3.1902766396891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99-4739-BFBC-364F71B17591}"/>
                </c:ext>
              </c:extLst>
            </c:dLbl>
            <c:dLbl>
              <c:idx val="5"/>
              <c:layout>
                <c:manualLayout>
                  <c:x val="-7.2978885240974178E-2"/>
                  <c:y val="4.0410170769395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99-4739-BFBC-364F71B17591}"/>
                </c:ext>
              </c:extLst>
            </c:dLbl>
            <c:dLbl>
              <c:idx val="6"/>
              <c:layout>
                <c:manualLayout>
                  <c:x val="-6.4845261545102534E-2"/>
                  <c:y val="2.7649064210639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99-4739-BFBC-364F71B17591}"/>
                </c:ext>
              </c:extLst>
            </c:dLbl>
            <c:dLbl>
              <c:idx val="7"/>
              <c:layout>
                <c:manualLayout>
                  <c:x val="-4.0511423471673962E-2"/>
                  <c:y val="2.7649064210639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99-4739-BFBC-364F71B175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3'!$I$8:$I$15</c:f>
              <c:strCache>
                <c:ptCount val="8"/>
                <c:pt idx="0">
                  <c:v>Gaz et inconnu</c:v>
                </c:pt>
                <c:pt idx="1">
                  <c:v>Essence</c:v>
                </c:pt>
                <c:pt idx="2">
                  <c:v>Essence HNR*</c:v>
                </c:pt>
                <c:pt idx="3">
                  <c:v>Ensemble</c:v>
                </c:pt>
                <c:pt idx="4">
                  <c:v>Diesel </c:v>
                </c:pt>
                <c:pt idx="5">
                  <c:v>Électrique</c:v>
                </c:pt>
                <c:pt idx="6">
                  <c:v>Diesel HNR*</c:v>
                </c:pt>
                <c:pt idx="7">
                  <c:v>Hybride rechargeable</c:v>
                </c:pt>
              </c:strCache>
            </c:strRef>
          </c:cat>
          <c:val>
            <c:numRef>
              <c:f>'Graphique 3'!$J$8:$J$15</c:f>
              <c:numCache>
                <c:formatCode>#,##0</c:formatCode>
                <c:ptCount val="8"/>
                <c:pt idx="0">
                  <c:v>30660</c:v>
                </c:pt>
                <c:pt idx="1">
                  <c:v>31290</c:v>
                </c:pt>
                <c:pt idx="2">
                  <c:v>35300</c:v>
                </c:pt>
                <c:pt idx="3">
                  <c:v>34640</c:v>
                </c:pt>
                <c:pt idx="4">
                  <c:v>36470</c:v>
                </c:pt>
                <c:pt idx="5">
                  <c:v>42310</c:v>
                </c:pt>
                <c:pt idx="6">
                  <c:v>43940</c:v>
                </c:pt>
                <c:pt idx="7">
                  <c:v>46570</c:v>
                </c:pt>
              </c:numCache>
            </c:numRef>
          </c:val>
          <c:smooth val="0"/>
          <c:extLst>
            <c:ext xmlns:c16="http://schemas.microsoft.com/office/drawing/2014/chart" uri="{C3380CC4-5D6E-409C-BE32-E72D297353CC}">
              <c16:uniqueId val="{00000008-7199-4739-BFBC-364F71B17591}"/>
            </c:ext>
          </c:extLst>
        </c:ser>
        <c:ser>
          <c:idx val="1"/>
          <c:order val="1"/>
          <c:tx>
            <c:strRef>
              <c:f>[1]parc_critair!$D$115</c:f>
              <c:strCache>
                <c:ptCount val="1"/>
                <c:pt idx="0">
                  <c:v>Médiane</c:v>
                </c:pt>
              </c:strCache>
            </c:strRef>
          </c:tx>
          <c:spPr>
            <a:ln w="28575" cap="rnd">
              <a:noFill/>
              <a:round/>
            </a:ln>
            <a:effectLst/>
          </c:spPr>
          <c:marker>
            <c:symbol val="square"/>
            <c:size val="10"/>
            <c:spPr>
              <a:solidFill>
                <a:schemeClr val="accent2"/>
              </a:solidFill>
              <a:ln w="9525">
                <a:solidFill>
                  <a:schemeClr val="accent2"/>
                </a:solidFill>
              </a:ln>
              <a:effectLst/>
            </c:spPr>
          </c:marker>
          <c:dLbls>
            <c:dLbl>
              <c:idx val="0"/>
              <c:layout>
                <c:manualLayout>
                  <c:x val="-7.0267677342350218E-2"/>
                  <c:y val="-2.7649064210639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99-4739-BFBC-364F71B17591}"/>
                </c:ext>
              </c:extLst>
            </c:dLbl>
            <c:dLbl>
              <c:idx val="1"/>
              <c:layout>
                <c:manualLayout>
                  <c:x val="-6.4845261545102437E-2"/>
                  <c:y val="-2.5522213117513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99-4739-BFBC-364F71B17591}"/>
                </c:ext>
              </c:extLst>
            </c:dLbl>
            <c:dLbl>
              <c:idx val="2"/>
              <c:layout>
                <c:manualLayout>
                  <c:x val="-6.4845261545102492E-2"/>
                  <c:y val="-2.552221311751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199-4739-BFBC-364F71B17591}"/>
                </c:ext>
              </c:extLst>
            </c:dLbl>
            <c:dLbl>
              <c:idx val="3"/>
              <c:layout>
                <c:manualLayout>
                  <c:x val="-6.4845261545102437E-2"/>
                  <c:y val="-3.1902766396891512E-2"/>
                </c:manualLayout>
              </c:layout>
              <c:tx>
                <c:rich>
                  <a:bodyPr/>
                  <a:lstStyle/>
                  <a:p>
                    <a:fld id="{5D5CEE44-ED6B-44EA-BD47-69D03BA91C00}" type="VALUE">
                      <a:rPr lang="en-US" b="1"/>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199-4739-BFBC-364F71B17591}"/>
                </c:ext>
              </c:extLst>
            </c:dLbl>
            <c:dLbl>
              <c:idx val="4"/>
              <c:layout>
                <c:manualLayout>
                  <c:x val="-5.1289222051983038E-2"/>
                  <c:y val="-3.8283319676269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99-4739-BFBC-364F71B17591}"/>
                </c:ext>
              </c:extLst>
            </c:dLbl>
            <c:dLbl>
              <c:idx val="5"/>
              <c:layout>
                <c:manualLayout>
                  <c:x val="-5.6711637849230799E-2"/>
                  <c:y val="-4.46638729556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99-4739-BFBC-364F71B17591}"/>
                </c:ext>
              </c:extLst>
            </c:dLbl>
            <c:dLbl>
              <c:idx val="6"/>
              <c:layout>
                <c:manualLayout>
                  <c:x val="-5.6711637849230896E-2"/>
                  <c:y val="-4.0410170769395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99-4739-BFBC-364F71B17591}"/>
                </c:ext>
              </c:extLst>
            </c:dLbl>
            <c:dLbl>
              <c:idx val="7"/>
              <c:layout>
                <c:manualLayout>
                  <c:x val="-3.2377799775802421E-2"/>
                  <c:y val="-4.4663872955648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99-4739-BFBC-364F71B175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3'!$I$8:$I$15</c:f>
              <c:strCache>
                <c:ptCount val="8"/>
                <c:pt idx="0">
                  <c:v>Gaz et inconnu</c:v>
                </c:pt>
                <c:pt idx="1">
                  <c:v>Essence</c:v>
                </c:pt>
                <c:pt idx="2">
                  <c:v>Essence HNR*</c:v>
                </c:pt>
                <c:pt idx="3">
                  <c:v>Ensemble</c:v>
                </c:pt>
                <c:pt idx="4">
                  <c:v>Diesel </c:v>
                </c:pt>
                <c:pt idx="5">
                  <c:v>Électrique</c:v>
                </c:pt>
                <c:pt idx="6">
                  <c:v>Diesel HNR*</c:v>
                </c:pt>
                <c:pt idx="7">
                  <c:v>Hybride rechargeable</c:v>
                </c:pt>
              </c:strCache>
            </c:strRef>
          </c:cat>
          <c:val>
            <c:numRef>
              <c:f>'Graphique 3'!$K$8:$K$15</c:f>
              <c:numCache>
                <c:formatCode>#,##0</c:formatCode>
                <c:ptCount val="8"/>
                <c:pt idx="0">
                  <c:v>42010</c:v>
                </c:pt>
                <c:pt idx="1">
                  <c:v>44880</c:v>
                </c:pt>
                <c:pt idx="2">
                  <c:v>48650</c:v>
                </c:pt>
                <c:pt idx="3">
                  <c:v>49440</c:v>
                </c:pt>
                <c:pt idx="4">
                  <c:v>50500</c:v>
                </c:pt>
                <c:pt idx="5">
                  <c:v>57430</c:v>
                </c:pt>
                <c:pt idx="6">
                  <c:v>62970</c:v>
                </c:pt>
                <c:pt idx="7">
                  <c:v>64620</c:v>
                </c:pt>
              </c:numCache>
            </c:numRef>
          </c:val>
          <c:smooth val="0"/>
          <c:extLst>
            <c:ext xmlns:c16="http://schemas.microsoft.com/office/drawing/2014/chart" uri="{C3380CC4-5D6E-409C-BE32-E72D297353CC}">
              <c16:uniqueId val="{00000011-7199-4739-BFBC-364F71B17591}"/>
            </c:ext>
          </c:extLst>
        </c:ser>
        <c:ser>
          <c:idx val="2"/>
          <c:order val="2"/>
          <c:tx>
            <c:v>3ème quartile</c:v>
          </c:tx>
          <c:spPr>
            <a:ln w="28575" cap="rnd">
              <a:noFill/>
              <a:round/>
            </a:ln>
            <a:effectLst/>
          </c:spPr>
          <c:marker>
            <c:symbol val="dash"/>
            <c:size val="15"/>
            <c:spPr>
              <a:solidFill>
                <a:schemeClr val="accent3"/>
              </a:solidFill>
              <a:ln w="9525">
                <a:solidFill>
                  <a:schemeClr val="accent3"/>
                </a:solidFill>
              </a:ln>
              <a:effectLst/>
            </c:spPr>
          </c:marker>
          <c:dLbls>
            <c:dLbl>
              <c:idx val="0"/>
              <c:layout>
                <c:manualLayout>
                  <c:x val="-5.4000429950606943E-2"/>
                  <c:y val="-4.253702186252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99-4739-BFBC-364F71B17591}"/>
                </c:ext>
              </c:extLst>
            </c:dLbl>
            <c:dLbl>
              <c:idx val="1"/>
              <c:layout>
                <c:manualLayout>
                  <c:x val="-5.6711637849230799E-2"/>
                  <c:y val="-3.8283319676269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99-4739-BFBC-364F71B17591}"/>
                </c:ext>
              </c:extLst>
            </c:dLbl>
            <c:dLbl>
              <c:idx val="2"/>
              <c:layout>
                <c:manualLayout>
                  <c:x val="-5.9422845747854725E-2"/>
                  <c:y val="-3.1902766396891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99-4739-BFBC-364F71B17591}"/>
                </c:ext>
              </c:extLst>
            </c:dLbl>
            <c:dLbl>
              <c:idx val="3"/>
              <c:layout>
                <c:manualLayout>
                  <c:x val="-5.6711637849230799E-2"/>
                  <c:y val="-3.8283319676269821E-2"/>
                </c:manualLayout>
              </c:layout>
              <c:tx>
                <c:rich>
                  <a:bodyPr/>
                  <a:lstStyle/>
                  <a:p>
                    <a:fld id="{4F715669-A957-480F-A804-CC280C895B20}" type="VALUE">
                      <a:rPr lang="en-US" b="1"/>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7199-4739-BFBC-364F71B17591}"/>
                </c:ext>
              </c:extLst>
            </c:dLbl>
            <c:dLbl>
              <c:idx val="4"/>
              <c:layout>
                <c:manualLayout>
                  <c:x val="-5.6711637849230799E-2"/>
                  <c:y val="-3.6156468583143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99-4739-BFBC-364F71B17591}"/>
                </c:ext>
              </c:extLst>
            </c:dLbl>
            <c:dLbl>
              <c:idx val="5"/>
              <c:layout>
                <c:manualLayout>
                  <c:x val="-6.213405364647856E-2"/>
                  <c:y val="-4.0410170769395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199-4739-BFBC-364F71B17591}"/>
                </c:ext>
              </c:extLst>
            </c:dLbl>
            <c:dLbl>
              <c:idx val="6"/>
              <c:layout>
                <c:manualLayout>
                  <c:x val="-6.4845261545102534E-2"/>
                  <c:y val="-3.4029617490017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199-4739-BFBC-364F71B17591}"/>
                </c:ext>
              </c:extLst>
            </c:dLbl>
            <c:dLbl>
              <c:idx val="7"/>
              <c:layout>
                <c:manualLayout>
                  <c:x val="-4.0511423471673962E-2"/>
                  <c:y val="-4.0410170769395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199-4739-BFBC-364F71B175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3'!$I$8:$I$15</c:f>
              <c:strCache>
                <c:ptCount val="8"/>
                <c:pt idx="0">
                  <c:v>Gaz et inconnu</c:v>
                </c:pt>
                <c:pt idx="1">
                  <c:v>Essence</c:v>
                </c:pt>
                <c:pt idx="2">
                  <c:v>Essence HNR*</c:v>
                </c:pt>
                <c:pt idx="3">
                  <c:v>Ensemble</c:v>
                </c:pt>
                <c:pt idx="4">
                  <c:v>Diesel </c:v>
                </c:pt>
                <c:pt idx="5">
                  <c:v>Électrique</c:v>
                </c:pt>
                <c:pt idx="6">
                  <c:v>Diesel HNR*</c:v>
                </c:pt>
                <c:pt idx="7">
                  <c:v>Hybride rechargeable</c:v>
                </c:pt>
              </c:strCache>
            </c:strRef>
          </c:cat>
          <c:val>
            <c:numRef>
              <c:f>'Graphique 3'!$L$8:$L$15</c:f>
              <c:numCache>
                <c:formatCode>#,##0</c:formatCode>
                <c:ptCount val="8"/>
                <c:pt idx="0">
                  <c:v>55650</c:v>
                </c:pt>
                <c:pt idx="1">
                  <c:v>62770</c:v>
                </c:pt>
                <c:pt idx="2">
                  <c:v>66250</c:v>
                </c:pt>
                <c:pt idx="3">
                  <c:v>68130</c:v>
                </c:pt>
                <c:pt idx="4">
                  <c:v>69520</c:v>
                </c:pt>
                <c:pt idx="5">
                  <c:v>77630</c:v>
                </c:pt>
                <c:pt idx="6">
                  <c:v>92690</c:v>
                </c:pt>
                <c:pt idx="7">
                  <c:v>95500</c:v>
                </c:pt>
              </c:numCache>
            </c:numRef>
          </c:val>
          <c:smooth val="0"/>
          <c:extLst>
            <c:ext xmlns:c16="http://schemas.microsoft.com/office/drawing/2014/chart" uri="{C3380CC4-5D6E-409C-BE32-E72D297353CC}">
              <c16:uniqueId val="{0000001A-7199-4739-BFBC-364F71B17591}"/>
            </c:ext>
          </c:extLst>
        </c:ser>
        <c:dLbls>
          <c:dLblPos val="ctr"/>
          <c:showLegendKey val="0"/>
          <c:showVal val="1"/>
          <c:showCatName val="0"/>
          <c:showSerName val="0"/>
          <c:showPercent val="0"/>
          <c:showBubbleSize val="0"/>
        </c:dLbls>
        <c:marker val="1"/>
        <c:smooth val="0"/>
        <c:axId val="771403823"/>
        <c:axId val="771402575"/>
      </c:lineChart>
      <c:catAx>
        <c:axId val="77140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1402575"/>
        <c:crosses val="autoZero"/>
        <c:auto val="1"/>
        <c:lblAlgn val="ctr"/>
        <c:lblOffset val="100"/>
        <c:noMultiLvlLbl val="0"/>
      </c:catAx>
      <c:valAx>
        <c:axId val="771402575"/>
        <c:scaling>
          <c:orientation val="minMax"/>
          <c:max val="1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1403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129540</xdr:rowOff>
    </xdr:from>
    <xdr:to>
      <xdr:col>6</xdr:col>
      <xdr:colOff>579120</xdr:colOff>
      <xdr:row>28</xdr:row>
      <xdr:rowOff>175260</xdr:rowOff>
    </xdr:to>
    <xdr:graphicFrame macro="">
      <xdr:nvGraphicFramePr>
        <xdr:cNvPr id="4" name="Graphique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7</xdr:col>
      <xdr:colOff>704850</xdr:colOff>
      <xdr:row>33</xdr:row>
      <xdr:rowOff>61699</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0.20379</cdr:x>
      <cdr:y>0.84586</cdr:y>
    </cdr:from>
    <cdr:to>
      <cdr:x>0.37267</cdr:x>
      <cdr:y>0.88187</cdr:y>
    </cdr:to>
    <cdr:sp macro="" textlink="">
      <cdr:nvSpPr>
        <cdr:cNvPr id="3" name="ZoneTexte 2"/>
        <cdr:cNvSpPr txBox="1"/>
      </cdr:nvSpPr>
      <cdr:spPr>
        <a:xfrm xmlns:a="http://schemas.openxmlformats.org/drawingml/2006/main">
          <a:off x="1228726" y="5039359"/>
          <a:ext cx="1018212" cy="2145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0 - 30 620 €</a:t>
          </a:r>
        </a:p>
      </cdr:txBody>
    </cdr:sp>
  </cdr:relSizeAnchor>
  <cdr:relSizeAnchor xmlns:cdr="http://schemas.openxmlformats.org/drawingml/2006/chartDrawing">
    <cdr:from>
      <cdr:x>0.37001</cdr:x>
      <cdr:y>0.84586</cdr:y>
    </cdr:from>
    <cdr:to>
      <cdr:x>0.57416</cdr:x>
      <cdr:y>0.87912</cdr:y>
    </cdr:to>
    <cdr:sp macro="" textlink="">
      <cdr:nvSpPr>
        <cdr:cNvPr id="4" name="ZoneTexte 3"/>
        <cdr:cNvSpPr txBox="1"/>
      </cdr:nvSpPr>
      <cdr:spPr>
        <a:xfrm xmlns:a="http://schemas.openxmlformats.org/drawingml/2006/main">
          <a:off x="2413531" y="5331910"/>
          <a:ext cx="1331662" cy="209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30 620 - 42 480 €</a:t>
          </a:r>
        </a:p>
      </cdr:txBody>
    </cdr:sp>
  </cdr:relSizeAnchor>
  <cdr:relSizeAnchor xmlns:cdr="http://schemas.openxmlformats.org/drawingml/2006/chartDrawing">
    <cdr:from>
      <cdr:x>0.5635</cdr:x>
      <cdr:y>0.84527</cdr:y>
    </cdr:from>
    <cdr:to>
      <cdr:x>0.76945</cdr:x>
      <cdr:y>0.88563</cdr:y>
    </cdr:to>
    <cdr:sp macro="" textlink="">
      <cdr:nvSpPr>
        <cdr:cNvPr id="5" name="ZoneTexte 4"/>
        <cdr:cNvSpPr txBox="1"/>
      </cdr:nvSpPr>
      <cdr:spPr>
        <a:xfrm xmlns:a="http://schemas.openxmlformats.org/drawingml/2006/main">
          <a:off x="3397525" y="5035843"/>
          <a:ext cx="1241710" cy="2404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42 480 - 65 250 €</a:t>
          </a:r>
        </a:p>
      </cdr:txBody>
    </cdr:sp>
  </cdr:relSizeAnchor>
  <cdr:relSizeAnchor xmlns:cdr="http://schemas.openxmlformats.org/drawingml/2006/chartDrawing">
    <cdr:from>
      <cdr:x>0.75856</cdr:x>
      <cdr:y>0.84527</cdr:y>
    </cdr:from>
    <cdr:to>
      <cdr:x>0.95902</cdr:x>
      <cdr:y>0.89315</cdr:y>
    </cdr:to>
    <cdr:sp macro="" textlink="">
      <cdr:nvSpPr>
        <cdr:cNvPr id="6" name="ZoneTexte 5"/>
        <cdr:cNvSpPr txBox="1"/>
      </cdr:nvSpPr>
      <cdr:spPr>
        <a:xfrm xmlns:a="http://schemas.openxmlformats.org/drawingml/2006/main">
          <a:off x="4573605" y="5035843"/>
          <a:ext cx="1208630" cy="28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65 250 € et plus </a:t>
          </a:r>
        </a:p>
      </cdr:txBody>
    </cdr:sp>
  </cdr:relSizeAnchor>
  <cdr:relSizeAnchor xmlns:cdr="http://schemas.openxmlformats.org/drawingml/2006/chartDrawing">
    <cdr:from>
      <cdr:x>0.03686</cdr:x>
      <cdr:y>0.84789</cdr:y>
    </cdr:from>
    <cdr:to>
      <cdr:x>0.20574</cdr:x>
      <cdr:y>0.8839</cdr:y>
    </cdr:to>
    <cdr:sp macro="" textlink="">
      <cdr:nvSpPr>
        <cdr:cNvPr id="7" name="ZoneTexte 1">
          <a:extLst xmlns:a="http://schemas.openxmlformats.org/drawingml/2006/main">
            <a:ext uri="{FF2B5EF4-FFF2-40B4-BE49-F238E27FC236}">
              <a16:creationId xmlns:a16="http://schemas.microsoft.com/office/drawing/2014/main" id="{B35BB4C8-400E-4D4A-AEDA-8AD0F967D2E0}"/>
            </a:ext>
          </a:extLst>
        </cdr:cNvPr>
        <cdr:cNvSpPr txBox="1"/>
      </cdr:nvSpPr>
      <cdr:spPr>
        <a:xfrm xmlns:a="http://schemas.openxmlformats.org/drawingml/2006/main">
          <a:off x="222250" y="5051425"/>
          <a:ext cx="1018233" cy="214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Ensemble</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6</xdr:col>
      <xdr:colOff>731961</xdr:colOff>
      <xdr:row>35</xdr:row>
      <xdr:rowOff>16443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390524"/>
          <a:ext cx="5303961" cy="62934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600074</xdr:colOff>
      <xdr:row>32</xdr:row>
      <xdr:rowOff>180975</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uth-cgdd-stat.auth.ad.e2.rie.gouv.fr\cgdd.sdes.sdst.bsrv-stat\RSVERO2\_MIRA\docu\VP_electriques_stat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c_critair"/>
    </sheetNames>
    <sheetDataSet>
      <sheetData sheetId="0">
        <row r="115">
          <cell r="D115" t="str">
            <v>Médiane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24" displayName="Tableau24" ref="B3:G5" totalsRowShown="0" headerRowDxfId="16" dataDxfId="14" headerRowBorderDxfId="15" tableBorderDxfId="13" totalsRowBorderDxfId="12">
  <tableColumns count="6">
    <tableColumn id="1" xr3:uid="{00000000-0010-0000-0100-000001000000}" name="18 à 25 ans" dataDxfId="11"/>
    <tableColumn id="2" xr3:uid="{00000000-0010-0000-0100-000002000000}" name="25 à 40 ans" dataDxfId="10"/>
    <tableColumn id="3" xr3:uid="{00000000-0010-0000-0100-000003000000}" name="40 à 55 ans" dataDxfId="9"/>
    <tableColumn id="4" xr3:uid="{00000000-0010-0000-0100-000004000000}" name="55 à 65 ans" dataDxfId="8"/>
    <tableColumn id="5" xr3:uid="{00000000-0010-0000-0100-000005000000}" name="65 ans et plus" dataDxfId="7"/>
    <tableColumn id="6" xr3:uid="{00000000-0010-0000-0100-000006000000}" name="Ensemble des acquéreurs" dataDxfId="6"/>
  </tableColumns>
  <tableStyleInfo name="TableStyleMedium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5" displayName="Tableau5" ref="I7:L15" totalsRowShown="0" headerRowDxfId="5" dataDxfId="4">
  <tableColumns count="4">
    <tableColumn id="1" xr3:uid="{00000000-0010-0000-0000-000001000000}" name="Colonne1" dataDxfId="3"/>
    <tableColumn id="2" xr3:uid="{00000000-0010-0000-0000-000002000000}" name="Q1" dataDxfId="2"/>
    <tableColumn id="3" xr3:uid="{00000000-0010-0000-0000-000003000000}" name="Médiane" dataDxfId="1"/>
    <tableColumn id="4" xr3:uid="{00000000-0010-0000-0000-000004000000}" name="Q3"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Personnalisé 2">
      <a:dk1>
        <a:sysClr val="windowText" lastClr="000000"/>
      </a:dk1>
      <a:lt1>
        <a:sysClr val="window" lastClr="FFFFFF"/>
      </a:lt1>
      <a:dk2>
        <a:srgbClr val="775F55"/>
      </a:dk2>
      <a:lt2>
        <a:srgbClr val="EBDDC3"/>
      </a:lt2>
      <a:accent1>
        <a:srgbClr val="DD8047"/>
      </a:accent1>
      <a:accent2>
        <a:srgbClr val="94B6D2"/>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5C24-9E9D-4BF1-8478-EC3D118C7F2C}">
  <dimension ref="A1:A10"/>
  <sheetViews>
    <sheetView showGridLines="0" tabSelected="1" workbookViewId="0"/>
  </sheetViews>
  <sheetFormatPr baseColWidth="10" defaultRowHeight="15"/>
  <sheetData>
    <row r="1" spans="1:1">
      <c r="A1" s="51" t="s">
        <v>185</v>
      </c>
    </row>
    <row r="3" spans="1:1">
      <c r="A3" s="92" t="s">
        <v>189</v>
      </c>
    </row>
    <row r="4" spans="1:1">
      <c r="A4" s="92" t="s">
        <v>190</v>
      </c>
    </row>
    <row r="5" spans="1:1">
      <c r="A5" s="92" t="s">
        <v>191</v>
      </c>
    </row>
    <row r="6" spans="1:1">
      <c r="A6" s="92" t="s">
        <v>192</v>
      </c>
    </row>
    <row r="7" spans="1:1">
      <c r="A7" s="92" t="s">
        <v>193</v>
      </c>
    </row>
    <row r="8" spans="1:1">
      <c r="A8" s="92" t="s">
        <v>194</v>
      </c>
    </row>
    <row r="9" spans="1:1">
      <c r="A9" s="92" t="s">
        <v>195</v>
      </c>
    </row>
    <row r="10" spans="1:1">
      <c r="A10" s="92" t="s">
        <v>196</v>
      </c>
    </row>
  </sheetData>
  <hyperlinks>
    <hyperlink ref="A3" location="'Graphique 1'!A1" display="Immatriculations de voitures neuves électriques selon le statut de l'acquéreur" xr:uid="{191BD261-5F51-48E9-A9C7-E4C43C4A0815}"/>
    <hyperlink ref="A4" location="'Graphique 2'!A1" display="Motorisations des voitures acquises par des particuliers en 2022 par tranche de revenu disponible" xr:uid="{71099B34-08AC-4876-A890-1B8C37371BEE}"/>
    <hyperlink ref="A5" location="'Carte 1'!A1" display="Part de la motorisation électrique dans les achats de voitures neuves des particuliers en 2022 par département" xr:uid="{78995649-CD2E-4992-9B61-A57F4FC3966D}"/>
    <hyperlink ref="A6" location="'Tableau 1'!A1" display="Parts des véhicules électriques et hybrides rechargeables dans les achats de voitures neuves en 2022 selon l'âge de l'acquéreur" xr:uid="{B1D72938-32E9-49DB-9706-5B6663D60CFC}"/>
    <hyperlink ref="A7" location="'Tableau 2'!A1" display="Modélisation (régression logistique) du choix de la motorisation (électrique ou autre) lors de l’achat d’une voiture neuve par un particulier en 2022" xr:uid="{0AD5C492-E9CE-495D-BAE6-A6B85C342432}"/>
    <hyperlink ref="A8" location="'Graphique 3'!A1" display="Distribution des revenus disponibles des acquéreurs d’une voiture neuve en 2022 selon la motorisation" xr:uid="{B68F11AD-89A9-48F1-928F-E9671650CACB}"/>
    <hyperlink ref="A9" location="'Données complémentaires (1)'!A1" display="Part de motorisation électrique par modalité" xr:uid="{54BEF2B9-2BDB-4327-BDB3-84DA99F03809}"/>
    <hyperlink ref="A10" location="'Donnees complémentaires (2)'!A1" display="Modèle appliqué au choix d'une voiture hybride rechargeable" xr:uid="{7A65CA8D-C109-4DE3-85CC-E124937904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showGridLines="0" zoomScaleNormal="100" workbookViewId="0"/>
  </sheetViews>
  <sheetFormatPr baseColWidth="10" defaultRowHeight="15"/>
  <cols>
    <col min="5" max="5" width="11.42578125" customWidth="1"/>
    <col min="9" max="9" width="50.42578125" customWidth="1"/>
    <col min="17" max="17" width="13.42578125" customWidth="1"/>
    <col min="18" max="18" width="14.42578125" customWidth="1"/>
    <col min="19" max="19" width="11.7109375" customWidth="1"/>
    <col min="20" max="20" width="13.85546875" customWidth="1"/>
    <col min="21" max="21" width="14.140625" customWidth="1"/>
    <col min="22" max="22" width="15.5703125" bestFit="1" customWidth="1"/>
  </cols>
  <sheetData>
    <row r="1" spans="1:22">
      <c r="A1" s="59" t="s">
        <v>120</v>
      </c>
      <c r="B1" s="58"/>
      <c r="C1" s="58"/>
      <c r="D1" s="58"/>
      <c r="E1" s="58"/>
      <c r="F1" s="58"/>
      <c r="G1" s="58"/>
    </row>
    <row r="2" spans="1:22">
      <c r="A2" s="58"/>
      <c r="B2" s="58"/>
      <c r="C2" s="58"/>
      <c r="D2" s="58"/>
      <c r="E2" s="58"/>
      <c r="F2" s="58"/>
      <c r="G2" s="58"/>
    </row>
    <row r="7" spans="1:22">
      <c r="J7" s="13">
        <v>2010</v>
      </c>
      <c r="K7" s="13">
        <v>2011</v>
      </c>
      <c r="L7" s="13">
        <v>2012</v>
      </c>
      <c r="M7" s="13">
        <v>2013</v>
      </c>
      <c r="N7" s="13">
        <v>2014</v>
      </c>
      <c r="O7" s="13">
        <v>2015</v>
      </c>
      <c r="P7" s="13">
        <v>2016</v>
      </c>
      <c r="Q7" s="13">
        <v>2017</v>
      </c>
      <c r="R7" s="13">
        <v>2018</v>
      </c>
      <c r="S7" s="13">
        <v>2019</v>
      </c>
      <c r="T7" s="13">
        <v>2020</v>
      </c>
      <c r="U7" s="13">
        <v>2021</v>
      </c>
      <c r="V7" s="13">
        <v>2022</v>
      </c>
    </row>
    <row r="8" spans="1:22">
      <c r="I8" s="11" t="s">
        <v>55</v>
      </c>
      <c r="J8" s="12">
        <v>2274382</v>
      </c>
      <c r="K8" s="12">
        <v>2227506</v>
      </c>
      <c r="L8" s="12">
        <v>1920672</v>
      </c>
      <c r="M8" s="12">
        <v>1816678</v>
      </c>
      <c r="N8" s="12">
        <v>1827179</v>
      </c>
      <c r="O8" s="12">
        <v>1955937</v>
      </c>
      <c r="P8" s="12">
        <v>2060169</v>
      </c>
      <c r="Q8" s="12">
        <v>2157670</v>
      </c>
      <c r="R8" s="12">
        <v>2223581</v>
      </c>
      <c r="S8" s="12">
        <v>2258277</v>
      </c>
      <c r="T8" s="12">
        <v>1693530</v>
      </c>
      <c r="U8" s="12">
        <v>1708675</v>
      </c>
      <c r="V8" s="12">
        <v>1576950</v>
      </c>
    </row>
    <row r="9" spans="1:22">
      <c r="I9" s="11" t="s">
        <v>56</v>
      </c>
      <c r="J9" s="12">
        <v>173</v>
      </c>
      <c r="K9" s="12">
        <v>2506</v>
      </c>
      <c r="L9" s="12">
        <v>3401</v>
      </c>
      <c r="M9" s="12">
        <v>5665</v>
      </c>
      <c r="N9" s="12">
        <v>6749</v>
      </c>
      <c r="O9" s="12">
        <v>7275</v>
      </c>
      <c r="P9" s="12">
        <v>9486</v>
      </c>
      <c r="Q9" s="12">
        <v>12412</v>
      </c>
      <c r="R9" s="12">
        <v>17630</v>
      </c>
      <c r="S9" s="12">
        <v>22631</v>
      </c>
      <c r="T9" s="12">
        <v>50823</v>
      </c>
      <c r="U9" s="12">
        <v>67046</v>
      </c>
      <c r="V9" s="12">
        <v>72882</v>
      </c>
    </row>
    <row r="10" spans="1:22">
      <c r="I10" s="11" t="s">
        <v>57</v>
      </c>
      <c r="J10" s="12">
        <v>5</v>
      </c>
      <c r="K10" s="12">
        <v>87</v>
      </c>
      <c r="L10" s="12">
        <v>2196</v>
      </c>
      <c r="M10" s="12">
        <v>3197</v>
      </c>
      <c r="N10" s="12">
        <v>3873</v>
      </c>
      <c r="O10" s="12">
        <v>10172</v>
      </c>
      <c r="P10" s="12">
        <v>12681</v>
      </c>
      <c r="Q10" s="12">
        <v>12928</v>
      </c>
      <c r="R10" s="12">
        <v>14044</v>
      </c>
      <c r="S10" s="12">
        <v>20913</v>
      </c>
      <c r="T10" s="12">
        <v>61577</v>
      </c>
      <c r="U10" s="12">
        <v>98429</v>
      </c>
      <c r="V10" s="12">
        <v>134289</v>
      </c>
    </row>
    <row r="30" spans="1:7">
      <c r="A30" s="120" t="s">
        <v>161</v>
      </c>
      <c r="B30" s="120"/>
      <c r="C30" s="120"/>
      <c r="D30" s="120"/>
      <c r="E30" s="120"/>
      <c r="F30" s="120"/>
      <c r="G30" s="120"/>
    </row>
    <row r="59" spans="1:6" ht="15.75" thickBot="1"/>
    <row r="60" spans="1:6" ht="15.75" thickTop="1">
      <c r="A60" s="33"/>
      <c r="B60" s="34"/>
      <c r="C60" s="34"/>
      <c r="D60" s="34"/>
      <c r="E60" s="34"/>
      <c r="F60" s="35"/>
    </row>
  </sheetData>
  <mergeCells count="1">
    <mergeCell ref="A30:G30"/>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zoomScaleNormal="100" workbookViewId="0"/>
  </sheetViews>
  <sheetFormatPr baseColWidth="10" defaultRowHeight="15"/>
  <cols>
    <col min="10" max="10" width="23.7109375" customWidth="1"/>
    <col min="11" max="11" width="18.42578125" customWidth="1"/>
  </cols>
  <sheetData>
    <row r="1" spans="1:15">
      <c r="A1" s="59" t="s">
        <v>157</v>
      </c>
      <c r="B1" s="59"/>
      <c r="C1" s="59"/>
      <c r="D1" s="59"/>
      <c r="E1" s="59"/>
      <c r="F1" s="59"/>
      <c r="G1" s="59"/>
      <c r="H1" s="59"/>
    </row>
    <row r="2" spans="1:15">
      <c r="A2" s="62" t="s">
        <v>170</v>
      </c>
      <c r="B2" s="59"/>
      <c r="C2" s="59"/>
      <c r="D2" s="59"/>
      <c r="E2" s="59"/>
      <c r="F2" s="59"/>
      <c r="G2" s="59"/>
      <c r="H2" s="59"/>
      <c r="J2" s="1"/>
      <c r="K2" s="8" t="s">
        <v>117</v>
      </c>
      <c r="L2" s="9" t="s">
        <v>45</v>
      </c>
      <c r="M2" s="9" t="s">
        <v>46</v>
      </c>
      <c r="N2" s="9" t="s">
        <v>14</v>
      </c>
      <c r="O2" s="9" t="s">
        <v>16</v>
      </c>
    </row>
    <row r="3" spans="1:15">
      <c r="J3" s="10" t="s">
        <v>51</v>
      </c>
      <c r="K3" s="17">
        <v>0.41499999999999998</v>
      </c>
      <c r="L3" s="17">
        <v>0.52500000000000002</v>
      </c>
      <c r="M3" s="17">
        <v>0.45800000000000002</v>
      </c>
      <c r="N3" s="17">
        <v>0.38600000000000001</v>
      </c>
      <c r="O3" s="17">
        <v>0.33700000000000002</v>
      </c>
    </row>
    <row r="4" spans="1:15">
      <c r="J4" s="10" t="s">
        <v>162</v>
      </c>
      <c r="K4" s="17">
        <v>0.183</v>
      </c>
      <c r="L4" s="17">
        <v>0.111</v>
      </c>
      <c r="M4" s="17">
        <v>0.13100000000000001</v>
      </c>
      <c r="N4" s="17">
        <v>0.19900000000000001</v>
      </c>
      <c r="O4" s="17">
        <v>0.255</v>
      </c>
    </row>
    <row r="5" spans="1:15">
      <c r="J5" s="10" t="s">
        <v>163</v>
      </c>
      <c r="K5" s="17">
        <v>0.01</v>
      </c>
      <c r="L5" s="17">
        <v>5.0000000000000001E-3</v>
      </c>
      <c r="M5" s="17">
        <v>6.0000000000000001E-3</v>
      </c>
      <c r="N5" s="17">
        <v>8.0000000000000002E-3</v>
      </c>
      <c r="O5" s="17">
        <v>1.4999999999999999E-2</v>
      </c>
    </row>
    <row r="6" spans="1:15">
      <c r="J6" s="10" t="s">
        <v>52</v>
      </c>
      <c r="K6" s="17">
        <v>7.0999999999999994E-2</v>
      </c>
      <c r="L6" s="17">
        <v>0.06</v>
      </c>
      <c r="M6" s="17">
        <v>7.1999999999999995E-2</v>
      </c>
      <c r="N6" s="17">
        <v>7.3999999999999996E-2</v>
      </c>
      <c r="O6" s="17">
        <v>7.4999999999999997E-2</v>
      </c>
    </row>
    <row r="7" spans="1:15">
      <c r="J7" s="10" t="s">
        <v>53</v>
      </c>
      <c r="K7" s="17">
        <v>4.4999999999999998E-2</v>
      </c>
      <c r="L7" s="17">
        <v>0.02</v>
      </c>
      <c r="M7" s="17">
        <v>2.5999999999999999E-2</v>
      </c>
      <c r="N7" s="17">
        <v>4.1000000000000002E-2</v>
      </c>
      <c r="O7" s="17">
        <v>7.9000000000000001E-2</v>
      </c>
    </row>
    <row r="8" spans="1:15">
      <c r="J8" s="10" t="s">
        <v>54</v>
      </c>
      <c r="K8" s="17">
        <v>5.2999999999999999E-2</v>
      </c>
      <c r="L8" s="17">
        <v>7.1999999999999995E-2</v>
      </c>
      <c r="M8" s="17">
        <v>7.0999999999999994E-2</v>
      </c>
      <c r="N8" s="17">
        <v>5.5E-2</v>
      </c>
      <c r="O8" s="17">
        <v>2.8000000000000001E-2</v>
      </c>
    </row>
    <row r="9" spans="1:15">
      <c r="J9" s="10" t="s">
        <v>164</v>
      </c>
      <c r="K9" s="17">
        <v>0.224</v>
      </c>
      <c r="L9" s="17">
        <v>0.20799999999999999</v>
      </c>
      <c r="M9" s="17">
        <v>0.23799999999999999</v>
      </c>
      <c r="N9" s="17">
        <v>0.23799999999999999</v>
      </c>
      <c r="O9" s="17">
        <v>0.21</v>
      </c>
    </row>
    <row r="35" spans="1:8">
      <c r="A35" s="120"/>
      <c r="B35" s="120"/>
      <c r="C35" s="120"/>
      <c r="D35" s="120"/>
      <c r="E35" s="120"/>
      <c r="F35" s="120"/>
      <c r="G35" s="120"/>
      <c r="H35" s="120"/>
    </row>
    <row r="37" spans="1:8">
      <c r="A37" t="s">
        <v>166</v>
      </c>
    </row>
    <row r="38" spans="1:8">
      <c r="A38" t="s">
        <v>167</v>
      </c>
    </row>
    <row r="39" spans="1:8">
      <c r="A39" t="s">
        <v>168</v>
      </c>
    </row>
    <row r="40" spans="1:8">
      <c r="A40" t="s">
        <v>169</v>
      </c>
    </row>
    <row r="41" spans="1:8">
      <c r="A41" t="s">
        <v>165</v>
      </c>
    </row>
  </sheetData>
  <mergeCells count="1">
    <mergeCell ref="A35:H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3"/>
  <sheetViews>
    <sheetView showGridLines="0" workbookViewId="0"/>
  </sheetViews>
  <sheetFormatPr baseColWidth="10" defaultRowHeight="15"/>
  <cols>
    <col min="12" max="12" width="16.5703125" customWidth="1"/>
    <col min="13" max="13" width="22" customWidth="1"/>
  </cols>
  <sheetData>
    <row r="1" spans="1:15" ht="15" customHeight="1">
      <c r="A1" s="57" t="s">
        <v>159</v>
      </c>
      <c r="B1" s="49"/>
      <c r="C1" s="49"/>
      <c r="D1" s="49"/>
      <c r="E1" s="49"/>
      <c r="F1" s="49"/>
      <c r="G1" s="49"/>
      <c r="O1" s="56"/>
    </row>
    <row r="2" spans="1:15">
      <c r="A2" s="49"/>
      <c r="B2" s="49"/>
      <c r="C2" s="49"/>
      <c r="D2" s="49"/>
      <c r="E2" s="49"/>
      <c r="F2" s="49"/>
      <c r="G2" s="49"/>
      <c r="L2" s="15" t="s">
        <v>172</v>
      </c>
      <c r="M2" s="15" t="s">
        <v>160</v>
      </c>
    </row>
    <row r="3" spans="1:15">
      <c r="L3" s="42" t="s">
        <v>145</v>
      </c>
      <c r="M3" s="60">
        <v>21.983288277218001</v>
      </c>
    </row>
    <row r="4" spans="1:15">
      <c r="L4" s="42" t="s">
        <v>146</v>
      </c>
      <c r="M4" s="60">
        <v>12.370649106302899</v>
      </c>
    </row>
    <row r="5" spans="1:15">
      <c r="L5" s="42" t="s">
        <v>147</v>
      </c>
      <c r="M5" s="60">
        <v>15.270638040520099</v>
      </c>
    </row>
    <row r="6" spans="1:15">
      <c r="L6" s="42" t="s">
        <v>148</v>
      </c>
      <c r="M6" s="60">
        <v>16.461916461916498</v>
      </c>
    </row>
    <row r="7" spans="1:15">
      <c r="L7" s="42" t="s">
        <v>149</v>
      </c>
      <c r="M7" s="60">
        <v>13.480392156862701</v>
      </c>
    </row>
    <row r="8" spans="1:15">
      <c r="L8" s="42" t="s">
        <v>150</v>
      </c>
      <c r="M8" s="60">
        <v>21.3727959697733</v>
      </c>
    </row>
    <row r="9" spans="1:15">
      <c r="L9" s="42" t="s">
        <v>151</v>
      </c>
      <c r="M9" s="60">
        <v>20.8912858359353</v>
      </c>
    </row>
    <row r="10" spans="1:15">
      <c r="L10" s="42" t="s">
        <v>152</v>
      </c>
      <c r="M10" s="60">
        <v>15.244094488189001</v>
      </c>
    </row>
    <row r="11" spans="1:15">
      <c r="L11" s="42" t="s">
        <v>153</v>
      </c>
      <c r="M11" s="60">
        <v>15.8469945355191</v>
      </c>
    </row>
    <row r="12" spans="1:15">
      <c r="L12" s="14">
        <v>10</v>
      </c>
      <c r="M12" s="60">
        <v>19.702479338842998</v>
      </c>
    </row>
    <row r="13" spans="1:15">
      <c r="L13" s="14">
        <v>11</v>
      </c>
      <c r="M13" s="60">
        <v>16.944569625957602</v>
      </c>
    </row>
    <row r="14" spans="1:15">
      <c r="L14" s="14">
        <v>12</v>
      </c>
      <c r="M14" s="60">
        <v>16.885468537799898</v>
      </c>
    </row>
    <row r="15" spans="1:15">
      <c r="L15" s="14">
        <v>13</v>
      </c>
      <c r="M15" s="60">
        <v>27.6221105527638</v>
      </c>
    </row>
    <row r="16" spans="1:15">
      <c r="L16" s="14">
        <v>14</v>
      </c>
      <c r="M16" s="60">
        <v>19.0226677298098</v>
      </c>
    </row>
    <row r="17" spans="12:13">
      <c r="L17" s="14">
        <v>15</v>
      </c>
      <c r="M17" s="60">
        <v>14.188267394270101</v>
      </c>
    </row>
    <row r="18" spans="12:13">
      <c r="L18" s="14">
        <v>16</v>
      </c>
      <c r="M18" s="60">
        <v>21.651667548967701</v>
      </c>
    </row>
    <row r="19" spans="12:13">
      <c r="L19" s="14">
        <v>17</v>
      </c>
      <c r="M19" s="60">
        <v>16.754533951919001</v>
      </c>
    </row>
    <row r="20" spans="12:13">
      <c r="L20" s="14">
        <v>18</v>
      </c>
      <c r="M20" s="60">
        <v>14.981014842941001</v>
      </c>
    </row>
    <row r="21" spans="12:13">
      <c r="L21" s="14">
        <v>19</v>
      </c>
      <c r="M21" s="60">
        <v>15.6153050672182</v>
      </c>
    </row>
    <row r="22" spans="12:13">
      <c r="L22" s="14">
        <v>21</v>
      </c>
      <c r="M22" s="60">
        <v>16.944865958523</v>
      </c>
    </row>
    <row r="23" spans="12:13">
      <c r="L23" s="14">
        <v>22</v>
      </c>
      <c r="M23" s="60">
        <v>19.626317470456701</v>
      </c>
    </row>
    <row r="24" spans="12:13">
      <c r="L24" s="14">
        <v>23</v>
      </c>
      <c r="M24" s="60">
        <v>14.1216991963261</v>
      </c>
    </row>
    <row r="25" spans="12:13">
      <c r="L25" s="14">
        <v>24</v>
      </c>
      <c r="M25" s="60">
        <v>16.741984075747801</v>
      </c>
    </row>
    <row r="26" spans="12:13">
      <c r="L26" s="14">
        <v>25</v>
      </c>
      <c r="M26" s="60">
        <v>16.448062716719399</v>
      </c>
    </row>
    <row r="27" spans="12:13">
      <c r="L27" s="14">
        <v>26</v>
      </c>
      <c r="M27" s="60">
        <v>21.1686494051784</v>
      </c>
    </row>
    <row r="28" spans="12:13">
      <c r="L28" s="14">
        <v>27</v>
      </c>
      <c r="M28" s="60">
        <v>19.839594765723898</v>
      </c>
    </row>
    <row r="29" spans="12:13">
      <c r="L29" s="14">
        <v>28</v>
      </c>
      <c r="M29" s="60">
        <v>17.1267496111975</v>
      </c>
    </row>
    <row r="30" spans="12:13">
      <c r="L30" s="14">
        <v>29</v>
      </c>
      <c r="M30" s="60">
        <v>21.1806981519507</v>
      </c>
    </row>
    <row r="31" spans="12:13">
      <c r="L31" s="14" t="s">
        <v>58</v>
      </c>
      <c r="M31" s="60">
        <v>16.462882096069901</v>
      </c>
    </row>
    <row r="32" spans="12:13">
      <c r="L32" s="14" t="s">
        <v>59</v>
      </c>
      <c r="M32" s="60">
        <v>20.787083753784099</v>
      </c>
    </row>
    <row r="33" spans="1:13">
      <c r="L33" s="14">
        <v>30</v>
      </c>
      <c r="M33" s="60">
        <v>22.581675002660401</v>
      </c>
    </row>
    <row r="34" spans="1:13">
      <c r="L34" s="14">
        <v>31</v>
      </c>
      <c r="M34" s="60">
        <v>22.442081976279699</v>
      </c>
    </row>
    <row r="35" spans="1:13">
      <c r="L35" s="14">
        <v>32</v>
      </c>
      <c r="M35" s="60">
        <v>22.3497016980266</v>
      </c>
    </row>
    <row r="36" spans="1:13">
      <c r="L36" s="14">
        <v>33</v>
      </c>
      <c r="M36" s="60">
        <v>18.9746580426254</v>
      </c>
    </row>
    <row r="37" spans="1:13">
      <c r="A37" t="s">
        <v>169</v>
      </c>
      <c r="L37" s="14">
        <v>34</v>
      </c>
      <c r="M37" s="60">
        <v>20.880136499360201</v>
      </c>
    </row>
    <row r="38" spans="1:13">
      <c r="A38" t="s">
        <v>161</v>
      </c>
      <c r="L38" s="14">
        <v>35</v>
      </c>
      <c r="M38" s="60">
        <v>24.974495001020198</v>
      </c>
    </row>
    <row r="39" spans="1:13">
      <c r="L39" s="14">
        <v>36</v>
      </c>
      <c r="M39" s="60">
        <v>13.4097421203438</v>
      </c>
    </row>
    <row r="40" spans="1:13">
      <c r="L40" s="14">
        <v>37</v>
      </c>
      <c r="M40" s="60">
        <v>21.1100717181166</v>
      </c>
    </row>
    <row r="41" spans="1:13">
      <c r="L41" s="14">
        <v>38</v>
      </c>
      <c r="M41" s="60">
        <v>21.085811762960802</v>
      </c>
    </row>
    <row r="42" spans="1:13">
      <c r="L42" s="14">
        <v>39</v>
      </c>
      <c r="M42" s="60">
        <v>16.341287057122202</v>
      </c>
    </row>
    <row r="43" spans="1:13">
      <c r="L43" s="14">
        <v>40</v>
      </c>
      <c r="M43" s="60">
        <v>15.543307086614201</v>
      </c>
    </row>
    <row r="44" spans="1:13">
      <c r="L44" s="14">
        <v>41</v>
      </c>
      <c r="M44" s="60">
        <v>18.407350689127099</v>
      </c>
    </row>
    <row r="45" spans="1:13">
      <c r="L45" s="14">
        <v>42</v>
      </c>
      <c r="M45" s="60">
        <v>20.510694743823599</v>
      </c>
    </row>
    <row r="46" spans="1:13">
      <c r="L46" s="14">
        <v>43</v>
      </c>
      <c r="M46" s="60">
        <v>19.192913385826799</v>
      </c>
    </row>
    <row r="47" spans="1:13">
      <c r="L47" s="14">
        <v>44</v>
      </c>
      <c r="M47" s="60">
        <v>21.761848690020599</v>
      </c>
    </row>
    <row r="48" spans="1:13">
      <c r="L48" s="14">
        <v>45</v>
      </c>
      <c r="M48" s="60">
        <v>18.387873636492401</v>
      </c>
    </row>
    <row r="49" spans="12:13">
      <c r="L49" s="14">
        <v>46</v>
      </c>
      <c r="M49" s="60">
        <v>16.619074814391801</v>
      </c>
    </row>
    <row r="50" spans="12:13">
      <c r="L50" s="14">
        <v>47</v>
      </c>
      <c r="M50" s="60">
        <v>17.757009345794401</v>
      </c>
    </row>
    <row r="51" spans="12:13">
      <c r="L51" s="14">
        <v>48</v>
      </c>
      <c r="M51" s="60">
        <v>13.705583756345201</v>
      </c>
    </row>
    <row r="52" spans="12:13">
      <c r="L52" s="14">
        <v>49</v>
      </c>
      <c r="M52" s="60">
        <v>19.100266869996201</v>
      </c>
    </row>
    <row r="53" spans="12:13">
      <c r="L53" s="14">
        <v>50</v>
      </c>
      <c r="M53" s="60">
        <v>24.327931363203</v>
      </c>
    </row>
    <row r="54" spans="12:13">
      <c r="L54" s="14">
        <v>51</v>
      </c>
      <c r="M54" s="60">
        <v>16.1071032186459</v>
      </c>
    </row>
    <row r="55" spans="12:13">
      <c r="L55" s="14">
        <v>52</v>
      </c>
      <c r="M55" s="60">
        <v>14.7448015122873</v>
      </c>
    </row>
    <row r="56" spans="12:13">
      <c r="L56" s="14">
        <v>53</v>
      </c>
      <c r="M56" s="60">
        <v>20.8283071974266</v>
      </c>
    </row>
    <row r="57" spans="12:13">
      <c r="L57" s="14">
        <v>54</v>
      </c>
      <c r="M57" s="60">
        <v>18.699186991869901</v>
      </c>
    </row>
    <row r="58" spans="12:13">
      <c r="L58" s="14">
        <v>55</v>
      </c>
      <c r="M58" s="60">
        <v>15.806805708013201</v>
      </c>
    </row>
    <row r="59" spans="12:13">
      <c r="L59" s="14">
        <v>56</v>
      </c>
      <c r="M59" s="60">
        <v>17.0828471411902</v>
      </c>
    </row>
    <row r="60" spans="12:13">
      <c r="L60" s="14">
        <v>57</v>
      </c>
      <c r="M60" s="60">
        <v>19.533781114184102</v>
      </c>
    </row>
    <row r="61" spans="12:13">
      <c r="L61" s="14">
        <v>58</v>
      </c>
      <c r="M61" s="60">
        <v>10.5384261389784</v>
      </c>
    </row>
    <row r="62" spans="12:13">
      <c r="L62" s="14">
        <v>59</v>
      </c>
      <c r="M62" s="60">
        <v>16.413099535843202</v>
      </c>
    </row>
    <row r="63" spans="12:13">
      <c r="L63" s="14">
        <v>60</v>
      </c>
      <c r="M63" s="60">
        <v>15.9149103801458</v>
      </c>
    </row>
    <row r="64" spans="12:13">
      <c r="L64" s="14">
        <v>61</v>
      </c>
      <c r="M64" s="60">
        <v>15.440860215053799</v>
      </c>
    </row>
    <row r="65" spans="12:13">
      <c r="L65" s="14">
        <v>62</v>
      </c>
      <c r="M65" s="60">
        <v>17.500417339046201</v>
      </c>
    </row>
    <row r="66" spans="12:13">
      <c r="L66" s="14">
        <v>63</v>
      </c>
      <c r="M66" s="60">
        <v>19.681239947360702</v>
      </c>
    </row>
    <row r="67" spans="12:13">
      <c r="L67" s="14">
        <v>64</v>
      </c>
      <c r="M67" s="60">
        <v>16.595052839391499</v>
      </c>
    </row>
    <row r="68" spans="12:13">
      <c r="L68" s="14">
        <v>65</v>
      </c>
      <c r="M68" s="60">
        <v>16.2525458248472</v>
      </c>
    </row>
    <row r="69" spans="12:13">
      <c r="L69" s="14">
        <v>66</v>
      </c>
      <c r="M69" s="60">
        <v>16.134236850596999</v>
      </c>
    </row>
    <row r="70" spans="12:13">
      <c r="L70" s="14">
        <v>67</v>
      </c>
      <c r="M70" s="60">
        <v>25.946391752577298</v>
      </c>
    </row>
    <row r="71" spans="12:13">
      <c r="L71" s="14">
        <v>68</v>
      </c>
      <c r="M71" s="60">
        <v>25.449896745009301</v>
      </c>
    </row>
    <row r="72" spans="12:13">
      <c r="L72" s="14">
        <v>69</v>
      </c>
      <c r="M72" s="60">
        <v>18.043267309777999</v>
      </c>
    </row>
    <row r="73" spans="12:13">
      <c r="L73" s="14">
        <v>70</v>
      </c>
      <c r="M73" s="60">
        <v>16.517128874388298</v>
      </c>
    </row>
    <row r="74" spans="12:13">
      <c r="L74" s="14">
        <v>71</v>
      </c>
      <c r="M74" s="60">
        <v>15.663765969265</v>
      </c>
    </row>
    <row r="75" spans="12:13">
      <c r="L75" s="14">
        <v>72</v>
      </c>
      <c r="M75" s="60">
        <v>16.450863213811399</v>
      </c>
    </row>
    <row r="76" spans="12:13">
      <c r="L76" s="14">
        <v>73</v>
      </c>
      <c r="M76" s="60">
        <v>17.6860443097898</v>
      </c>
    </row>
    <row r="77" spans="12:13">
      <c r="L77" s="14">
        <v>74</v>
      </c>
      <c r="M77" s="60">
        <v>20.627464138914501</v>
      </c>
    </row>
    <row r="78" spans="12:13">
      <c r="L78" s="14">
        <v>75</v>
      </c>
      <c r="M78" s="60">
        <v>15.181335692171601</v>
      </c>
    </row>
    <row r="79" spans="12:13">
      <c r="L79" s="14">
        <v>76</v>
      </c>
      <c r="M79" s="60">
        <v>18.113057324840799</v>
      </c>
    </row>
    <row r="80" spans="12:13">
      <c r="L80" s="14">
        <v>77</v>
      </c>
      <c r="M80" s="60">
        <v>19.2233131136264</v>
      </c>
    </row>
    <row r="81" spans="12:13">
      <c r="L81" s="14">
        <v>78</v>
      </c>
      <c r="M81" s="60">
        <v>16.933139534883701</v>
      </c>
    </row>
    <row r="82" spans="12:13">
      <c r="L82" s="14">
        <v>79</v>
      </c>
      <c r="M82" s="60">
        <v>22.5</v>
      </c>
    </row>
    <row r="83" spans="12:13">
      <c r="L83" s="14">
        <v>80</v>
      </c>
      <c r="M83" s="60">
        <v>15.5626214449744</v>
      </c>
    </row>
    <row r="84" spans="12:13">
      <c r="L84" s="14">
        <v>81</v>
      </c>
      <c r="M84" s="60">
        <v>22.277227722772299</v>
      </c>
    </row>
    <row r="85" spans="12:13">
      <c r="L85" s="14">
        <v>82</v>
      </c>
      <c r="M85" s="60">
        <v>24.693376941945999</v>
      </c>
    </row>
    <row r="86" spans="12:13">
      <c r="L86" s="14">
        <v>83</v>
      </c>
      <c r="M86" s="60">
        <v>16.958540815755601</v>
      </c>
    </row>
    <row r="87" spans="12:13">
      <c r="L87" s="14">
        <v>84</v>
      </c>
      <c r="M87" s="60">
        <v>19.2752175774005</v>
      </c>
    </row>
    <row r="88" spans="12:13">
      <c r="L88" s="14">
        <v>85</v>
      </c>
      <c r="M88" s="60">
        <v>18.9406883085184</v>
      </c>
    </row>
    <row r="89" spans="12:13">
      <c r="L89" s="14">
        <v>86</v>
      </c>
      <c r="M89" s="60">
        <v>23.327305605786599</v>
      </c>
    </row>
    <row r="90" spans="12:13">
      <c r="L90" s="14">
        <v>87</v>
      </c>
      <c r="M90" s="60">
        <v>17.0713577799802</v>
      </c>
    </row>
    <row r="91" spans="12:13">
      <c r="L91" s="14">
        <v>88</v>
      </c>
      <c r="M91" s="60">
        <v>17.9115853658537</v>
      </c>
    </row>
    <row r="92" spans="12:13">
      <c r="L92" s="14">
        <v>89</v>
      </c>
      <c r="M92" s="60">
        <v>16.616415410385301</v>
      </c>
    </row>
    <row r="93" spans="12:13">
      <c r="L93" s="14">
        <v>90</v>
      </c>
      <c r="M93" s="60">
        <v>16.711301553294099</v>
      </c>
    </row>
    <row r="94" spans="12:13">
      <c r="L94" s="14">
        <v>91</v>
      </c>
      <c r="M94" s="60">
        <v>16.2815274059462</v>
      </c>
    </row>
    <row r="95" spans="12:13">
      <c r="L95" s="14">
        <v>92</v>
      </c>
      <c r="M95" s="60">
        <v>14.351886440044799</v>
      </c>
    </row>
    <row r="96" spans="12:13">
      <c r="L96" s="14">
        <v>93</v>
      </c>
      <c r="M96" s="60">
        <v>13.521341463414601</v>
      </c>
    </row>
    <row r="97" spans="12:13">
      <c r="L97" s="14">
        <v>94</v>
      </c>
      <c r="M97" s="60">
        <v>14.657685734392301</v>
      </c>
    </row>
    <row r="98" spans="12:13">
      <c r="L98" s="14">
        <v>95</v>
      </c>
      <c r="M98" s="60">
        <v>16.1108545034642</v>
      </c>
    </row>
    <row r="99" spans="12:13">
      <c r="L99" s="14">
        <v>971</v>
      </c>
      <c r="M99" s="60">
        <v>4.6450250725785196</v>
      </c>
    </row>
    <row r="100" spans="12:13">
      <c r="L100" s="14">
        <v>972</v>
      </c>
      <c r="M100" s="60">
        <v>4.6455462423639702</v>
      </c>
    </row>
    <row r="101" spans="12:13">
      <c r="L101" s="14">
        <v>973</v>
      </c>
      <c r="M101" s="60">
        <v>1.55823918971562</v>
      </c>
    </row>
    <row r="102" spans="12:13">
      <c r="L102" s="14">
        <v>974</v>
      </c>
      <c r="M102" s="60">
        <v>9.8227344526999296</v>
      </c>
    </row>
    <row r="103" spans="12:13">
      <c r="L103" s="14">
        <v>976</v>
      </c>
      <c r="M103" s="60">
        <v>0.52246603970741901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showGridLines="0" workbookViewId="0">
      <selection sqref="A1:G1"/>
    </sheetView>
  </sheetViews>
  <sheetFormatPr baseColWidth="10" defaultRowHeight="15"/>
  <cols>
    <col min="1" max="1" width="32" customWidth="1"/>
    <col min="2" max="6" width="15.7109375" customWidth="1"/>
    <col min="7" max="7" width="22.7109375" bestFit="1" customWidth="1"/>
  </cols>
  <sheetData>
    <row r="1" spans="1:7" ht="18" customHeight="1">
      <c r="A1" s="121" t="s">
        <v>188</v>
      </c>
      <c r="B1" s="121"/>
      <c r="C1" s="121"/>
      <c r="D1" s="121"/>
      <c r="E1" s="121"/>
      <c r="F1" s="121"/>
      <c r="G1" s="121"/>
    </row>
    <row r="2" spans="1:7" ht="18" customHeight="1">
      <c r="A2" s="48" t="s">
        <v>170</v>
      </c>
      <c r="B2" s="48"/>
      <c r="C2" s="48"/>
      <c r="D2" s="48"/>
      <c r="E2" s="48"/>
      <c r="F2" s="48"/>
      <c r="G2" s="48"/>
    </row>
    <row r="3" spans="1:7">
      <c r="B3" s="43" t="s">
        <v>0</v>
      </c>
      <c r="C3" s="44" t="s">
        <v>1</v>
      </c>
      <c r="D3" s="44" t="s">
        <v>2</v>
      </c>
      <c r="E3" s="44" t="s">
        <v>3</v>
      </c>
      <c r="F3" s="45" t="s">
        <v>4</v>
      </c>
      <c r="G3" s="44" t="s">
        <v>173</v>
      </c>
    </row>
    <row r="4" spans="1:7">
      <c r="A4" s="32" t="s">
        <v>174</v>
      </c>
      <c r="B4" s="46">
        <v>11.7</v>
      </c>
      <c r="C4" s="46">
        <v>27.1</v>
      </c>
      <c r="D4" s="46">
        <v>25.1</v>
      </c>
      <c r="E4" s="46">
        <v>14.6</v>
      </c>
      <c r="F4" s="46">
        <v>9.5</v>
      </c>
      <c r="G4" s="47">
        <v>18.3</v>
      </c>
    </row>
    <row r="5" spans="1:7">
      <c r="A5" s="32" t="s">
        <v>175</v>
      </c>
      <c r="B5" s="47">
        <v>1</v>
      </c>
      <c r="C5" s="47">
        <v>3.2</v>
      </c>
      <c r="D5" s="47">
        <v>4.5</v>
      </c>
      <c r="E5" s="47">
        <v>5.3</v>
      </c>
      <c r="F5" s="47">
        <v>4.8</v>
      </c>
      <c r="G5" s="47">
        <v>4.5</v>
      </c>
    </row>
    <row r="6" spans="1:7">
      <c r="A6" s="120" t="s">
        <v>161</v>
      </c>
      <c r="B6" s="120"/>
      <c r="C6" s="120"/>
      <c r="D6" s="120"/>
      <c r="E6" s="120"/>
      <c r="F6" s="120"/>
      <c r="G6" s="120"/>
    </row>
  </sheetData>
  <mergeCells count="2">
    <mergeCell ref="A1:G1"/>
    <mergeCell ref="A6:G6"/>
  </mergeCells>
  <pageMargins left="0.7" right="0.7" top="0.75" bottom="0.75" header="0.3" footer="0.3"/>
  <pageSetup paperSize="9" orientation="portrait" horizontalDpi="360" verticalDpi="36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showGridLines="0" workbookViewId="0"/>
  </sheetViews>
  <sheetFormatPr baseColWidth="10" defaultRowHeight="15"/>
  <cols>
    <col min="1" max="1" width="27.85546875" style="119" customWidth="1"/>
    <col min="2" max="2" width="21" style="119" customWidth="1"/>
    <col min="3" max="3" width="21.85546875" style="119" customWidth="1"/>
    <col min="4" max="4" width="18.85546875" style="119" customWidth="1"/>
  </cols>
  <sheetData>
    <row r="1" spans="1:7" ht="15.75" thickBot="1">
      <c r="A1" s="50" t="s">
        <v>118</v>
      </c>
      <c r="B1" s="63"/>
      <c r="C1" s="63"/>
      <c r="D1" s="63"/>
    </row>
    <row r="2" spans="1:7" ht="26.25" thickBot="1">
      <c r="A2" s="93" t="s">
        <v>5</v>
      </c>
      <c r="B2" s="94" t="s">
        <v>6</v>
      </c>
      <c r="C2" s="95" t="s">
        <v>7</v>
      </c>
      <c r="D2" s="95" t="s">
        <v>8</v>
      </c>
    </row>
    <row r="3" spans="1:7" ht="15.75" thickBot="1">
      <c r="A3" s="96" t="s">
        <v>106</v>
      </c>
      <c r="B3" s="97" t="s">
        <v>122</v>
      </c>
      <c r="C3" s="98"/>
      <c r="D3" s="99"/>
    </row>
    <row r="4" spans="1:7" ht="15.75" thickBot="1">
      <c r="A4" s="128" t="s">
        <v>176</v>
      </c>
      <c r="B4" s="129"/>
      <c r="C4" s="129"/>
      <c r="D4" s="130"/>
    </row>
    <row r="5" spans="1:7" ht="15.75" thickBot="1">
      <c r="A5" s="100" t="s">
        <v>10</v>
      </c>
      <c r="B5" s="101" t="s">
        <v>123</v>
      </c>
      <c r="C5" s="102">
        <v>3</v>
      </c>
      <c r="D5" s="101">
        <v>0.1</v>
      </c>
    </row>
    <row r="6" spans="1:7" ht="15.75" thickBot="1">
      <c r="A6" s="103" t="s">
        <v>11</v>
      </c>
      <c r="B6" s="122" t="s">
        <v>12</v>
      </c>
      <c r="C6" s="123"/>
      <c r="D6" s="124"/>
    </row>
    <row r="7" spans="1:7" ht="15.75" customHeight="1">
      <c r="A7" s="104" t="s">
        <v>13</v>
      </c>
      <c r="B7" s="105" t="s">
        <v>124</v>
      </c>
      <c r="C7" s="105">
        <v>-7.7</v>
      </c>
      <c r="D7" s="105">
        <v>-10.5</v>
      </c>
    </row>
    <row r="8" spans="1:7" ht="15.75" thickBot="1">
      <c r="A8" s="106" t="s">
        <v>4</v>
      </c>
      <c r="B8" s="107" t="s">
        <v>125</v>
      </c>
      <c r="C8" s="107">
        <v>-11.4</v>
      </c>
      <c r="D8" s="107">
        <v>-15.6</v>
      </c>
      <c r="G8" s="56"/>
    </row>
    <row r="9" spans="1:7" ht="15.75" thickBot="1">
      <c r="A9" s="125" t="s">
        <v>60</v>
      </c>
      <c r="B9" s="126"/>
      <c r="C9" s="126"/>
      <c r="D9" s="127"/>
    </row>
    <row r="10" spans="1:7" ht="15.75" customHeight="1" thickBot="1">
      <c r="A10" s="108" t="s">
        <v>177</v>
      </c>
      <c r="B10" s="122" t="s">
        <v>12</v>
      </c>
      <c r="C10" s="123"/>
      <c r="D10" s="124"/>
    </row>
    <row r="11" spans="1:7">
      <c r="A11" s="104" t="s">
        <v>178</v>
      </c>
      <c r="B11" s="105" t="s">
        <v>15</v>
      </c>
      <c r="C11" s="105">
        <v>3.7</v>
      </c>
      <c r="D11" s="105">
        <v>7.8</v>
      </c>
    </row>
    <row r="12" spans="1:7" ht="15.75" thickBot="1">
      <c r="A12" s="106" t="s">
        <v>179</v>
      </c>
      <c r="B12" s="107" t="s">
        <v>126</v>
      </c>
      <c r="C12" s="109">
        <v>8</v>
      </c>
      <c r="D12" s="107">
        <v>13.4</v>
      </c>
    </row>
    <row r="13" spans="1:7" ht="15.75" thickBot="1">
      <c r="A13" s="125" t="s">
        <v>17</v>
      </c>
      <c r="B13" s="126"/>
      <c r="C13" s="126"/>
      <c r="D13" s="127"/>
    </row>
    <row r="14" spans="1:7">
      <c r="A14" s="108" t="s">
        <v>18</v>
      </c>
      <c r="B14" s="110" t="s">
        <v>127</v>
      </c>
      <c r="C14" s="110">
        <v>-1.5</v>
      </c>
      <c r="D14" s="110">
        <v>-13.7</v>
      </c>
    </row>
    <row r="15" spans="1:7">
      <c r="A15" s="104" t="s">
        <v>19</v>
      </c>
      <c r="B15" s="111" t="s">
        <v>128</v>
      </c>
      <c r="C15" s="111">
        <v>-8.6</v>
      </c>
      <c r="D15" s="111">
        <v>-20.5</v>
      </c>
    </row>
    <row r="16" spans="1:7" ht="15.75" thickBot="1">
      <c r="A16" s="103" t="s">
        <v>20</v>
      </c>
      <c r="B16" s="107" t="s">
        <v>129</v>
      </c>
      <c r="C16" s="112">
        <v>-3.5</v>
      </c>
      <c r="D16" s="107">
        <v>-14.1</v>
      </c>
    </row>
    <row r="17" spans="1:4" ht="15.75" thickBot="1">
      <c r="A17" s="104" t="s">
        <v>21</v>
      </c>
      <c r="B17" s="122" t="s">
        <v>12</v>
      </c>
      <c r="C17" s="123"/>
      <c r="D17" s="124"/>
    </row>
    <row r="18" spans="1:4">
      <c r="A18" s="103" t="s">
        <v>22</v>
      </c>
      <c r="B18" s="110" t="s">
        <v>130</v>
      </c>
      <c r="C18" s="110">
        <v>-1.2</v>
      </c>
      <c r="D18" s="110">
        <v>0.4</v>
      </c>
    </row>
    <row r="19" spans="1:4">
      <c r="A19" s="104" t="s">
        <v>23</v>
      </c>
      <c r="B19" s="111" t="s">
        <v>131</v>
      </c>
      <c r="C19" s="111">
        <v>-6.6</v>
      </c>
      <c r="D19" s="113">
        <v>-14</v>
      </c>
    </row>
    <row r="20" spans="1:4" ht="15.75" thickBot="1">
      <c r="A20" s="106" t="s">
        <v>24</v>
      </c>
      <c r="B20" s="107" t="s">
        <v>132</v>
      </c>
      <c r="C20" s="107">
        <v>-5.5</v>
      </c>
      <c r="D20" s="107">
        <v>-10.3</v>
      </c>
    </row>
    <row r="21" spans="1:4" ht="15.75" thickBot="1">
      <c r="A21" s="125" t="s">
        <v>25</v>
      </c>
      <c r="B21" s="126"/>
      <c r="C21" s="126"/>
      <c r="D21" s="127"/>
    </row>
    <row r="22" spans="1:4" ht="15.75" customHeight="1" thickBot="1">
      <c r="A22" s="108" t="s">
        <v>26</v>
      </c>
      <c r="B22" s="122" t="s">
        <v>12</v>
      </c>
      <c r="C22" s="123"/>
      <c r="D22" s="124"/>
    </row>
    <row r="23" spans="1:4" ht="15.75" customHeight="1" thickBot="1">
      <c r="A23" s="114" t="s">
        <v>27</v>
      </c>
      <c r="B23" s="101" t="s">
        <v>28</v>
      </c>
      <c r="C23" s="101">
        <v>-5.6</v>
      </c>
      <c r="D23" s="101">
        <v>-8.6</v>
      </c>
    </row>
    <row r="24" spans="1:4" ht="15.75" thickBot="1">
      <c r="A24" s="125" t="s">
        <v>29</v>
      </c>
      <c r="B24" s="126"/>
      <c r="C24" s="126"/>
      <c r="D24" s="127"/>
    </row>
    <row r="25" spans="1:4" ht="15.75" customHeight="1">
      <c r="A25" s="100" t="s">
        <v>64</v>
      </c>
      <c r="B25" s="105" t="s">
        <v>30</v>
      </c>
      <c r="C25" s="105">
        <v>0.6</v>
      </c>
      <c r="D25" s="105">
        <v>1.3</v>
      </c>
    </row>
    <row r="26" spans="1:4">
      <c r="A26" s="103" t="s">
        <v>31</v>
      </c>
      <c r="B26" s="115" t="s">
        <v>32</v>
      </c>
      <c r="C26" s="115">
        <v>0.6</v>
      </c>
      <c r="D26" s="115">
        <v>-0.5</v>
      </c>
    </row>
    <row r="27" spans="1:4" ht="15.75" thickBot="1">
      <c r="A27" s="104" t="s">
        <v>33</v>
      </c>
      <c r="B27" s="116" t="s">
        <v>133</v>
      </c>
      <c r="C27" s="116">
        <v>-0.6</v>
      </c>
      <c r="D27" s="116">
        <v>-0.6</v>
      </c>
    </row>
    <row r="28" spans="1:4" ht="15.75" thickBot="1">
      <c r="A28" s="103" t="s">
        <v>34</v>
      </c>
      <c r="B28" s="122" t="s">
        <v>12</v>
      </c>
      <c r="C28" s="123"/>
      <c r="D28" s="124"/>
    </row>
    <row r="29" spans="1:4" ht="25.5">
      <c r="A29" s="104" t="s">
        <v>180</v>
      </c>
      <c r="B29" s="105" t="s">
        <v>36</v>
      </c>
      <c r="C29" s="105">
        <v>3.6</v>
      </c>
      <c r="D29" s="105">
        <v>4.5</v>
      </c>
    </row>
    <row r="30" spans="1:4" ht="15.75" thickBot="1">
      <c r="A30" s="106" t="s">
        <v>37</v>
      </c>
      <c r="B30" s="107" t="s">
        <v>134</v>
      </c>
      <c r="C30" s="107">
        <v>-0.8</v>
      </c>
      <c r="D30" s="107">
        <v>-1.4</v>
      </c>
    </row>
    <row r="31" spans="1:4" ht="15.75" thickBot="1">
      <c r="A31" s="125" t="s">
        <v>38</v>
      </c>
      <c r="B31" s="126"/>
      <c r="C31" s="126"/>
      <c r="D31" s="127"/>
    </row>
    <row r="32" spans="1:4" ht="15.75" customHeight="1" thickBot="1">
      <c r="A32" s="108" t="s">
        <v>39</v>
      </c>
      <c r="B32" s="122" t="s">
        <v>12</v>
      </c>
      <c r="C32" s="123"/>
      <c r="D32" s="124"/>
    </row>
    <row r="33" spans="1:4" ht="15.75" customHeight="1" thickBot="1">
      <c r="A33" s="114" t="s">
        <v>40</v>
      </c>
      <c r="B33" s="101" t="s">
        <v>135</v>
      </c>
      <c r="C33" s="101">
        <v>-3.4</v>
      </c>
      <c r="D33" s="101">
        <v>-6.3</v>
      </c>
    </row>
    <row r="34" spans="1:4" ht="15.75" thickBot="1">
      <c r="A34" s="125" t="s">
        <v>187</v>
      </c>
      <c r="B34" s="126"/>
      <c r="C34" s="126"/>
      <c r="D34" s="127"/>
    </row>
    <row r="35" spans="1:4" ht="15.75" customHeight="1" thickBot="1">
      <c r="A35" s="100" t="s">
        <v>42</v>
      </c>
      <c r="B35" s="122" t="s">
        <v>12</v>
      </c>
      <c r="C35" s="123"/>
      <c r="D35" s="124"/>
    </row>
    <row r="36" spans="1:4" ht="15.75" customHeight="1" thickBot="1">
      <c r="A36" s="106" t="s">
        <v>43</v>
      </c>
      <c r="B36" s="117" t="s">
        <v>44</v>
      </c>
      <c r="C36" s="118">
        <v>3</v>
      </c>
      <c r="D36" s="117">
        <v>8.6999999999999993</v>
      </c>
    </row>
    <row r="37" spans="1:4">
      <c r="A37" s="133" t="s">
        <v>119</v>
      </c>
      <c r="B37" s="133"/>
      <c r="C37" s="133"/>
      <c r="D37" s="133"/>
    </row>
    <row r="38" spans="1:4">
      <c r="A38" s="134"/>
      <c r="B38" s="134"/>
      <c r="C38" s="134"/>
      <c r="D38" s="134"/>
    </row>
    <row r="40" spans="1:4">
      <c r="A40" s="131" t="s">
        <v>181</v>
      </c>
      <c r="B40" s="132"/>
      <c r="C40" s="132"/>
      <c r="D40" s="132"/>
    </row>
    <row r="41" spans="1:4">
      <c r="A41" s="132"/>
      <c r="B41" s="132"/>
      <c r="C41" s="132"/>
      <c r="D41" s="132"/>
    </row>
    <row r="42" spans="1:4" ht="78" customHeight="1">
      <c r="A42" s="132"/>
      <c r="B42" s="132"/>
      <c r="C42" s="132"/>
      <c r="D42" s="132"/>
    </row>
    <row r="43" spans="1:4">
      <c r="A43" s="119" t="s">
        <v>186</v>
      </c>
    </row>
  </sheetData>
  <mergeCells count="16">
    <mergeCell ref="B28:D28"/>
    <mergeCell ref="A31:D31"/>
    <mergeCell ref="B32:D32"/>
    <mergeCell ref="A40:D42"/>
    <mergeCell ref="A37:D38"/>
    <mergeCell ref="A34:D34"/>
    <mergeCell ref="B35:D35"/>
    <mergeCell ref="B17:D17"/>
    <mergeCell ref="A21:D21"/>
    <mergeCell ref="B22:D22"/>
    <mergeCell ref="A24:D24"/>
    <mergeCell ref="A4:D4"/>
    <mergeCell ref="B6:D6"/>
    <mergeCell ref="A9:D9"/>
    <mergeCell ref="B10:D10"/>
    <mergeCell ref="A13:D13"/>
  </mergeCell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showGridLines="0" zoomScaleNormal="100" workbookViewId="0"/>
  </sheetViews>
  <sheetFormatPr baseColWidth="10" defaultRowHeight="15"/>
  <cols>
    <col min="9" max="9" width="24.5703125" customWidth="1"/>
    <col min="18" max="18" width="24.140625" customWidth="1"/>
  </cols>
  <sheetData>
    <row r="1" spans="1:12" ht="15" customHeight="1">
      <c r="A1" s="50" t="s">
        <v>158</v>
      </c>
      <c r="B1" s="49"/>
      <c r="C1" s="49"/>
      <c r="D1" s="49"/>
      <c r="E1" s="49"/>
      <c r="F1" s="49"/>
    </row>
    <row r="2" spans="1:12">
      <c r="A2" s="49" t="s">
        <v>171</v>
      </c>
      <c r="B2" s="49"/>
      <c r="C2" s="49"/>
      <c r="D2" s="49"/>
      <c r="E2" s="49"/>
      <c r="F2" s="49"/>
    </row>
    <row r="7" spans="1:12">
      <c r="I7" s="2" t="s">
        <v>47</v>
      </c>
      <c r="J7" s="2" t="s">
        <v>48</v>
      </c>
      <c r="K7" s="2" t="s">
        <v>49</v>
      </c>
      <c r="L7" s="2" t="s">
        <v>50</v>
      </c>
    </row>
    <row r="8" spans="1:12">
      <c r="I8" s="2" t="s">
        <v>54</v>
      </c>
      <c r="J8" s="3">
        <v>30660</v>
      </c>
      <c r="K8" s="3">
        <v>42010</v>
      </c>
      <c r="L8" s="3">
        <v>55650</v>
      </c>
    </row>
    <row r="9" spans="1:12">
      <c r="I9" s="2" t="s">
        <v>51</v>
      </c>
      <c r="J9" s="3">
        <v>31290</v>
      </c>
      <c r="K9" s="3">
        <v>44880</v>
      </c>
      <c r="L9" s="3">
        <v>62770</v>
      </c>
    </row>
    <row r="10" spans="1:12">
      <c r="I10" s="2" t="s">
        <v>164</v>
      </c>
      <c r="J10" s="3">
        <v>35300</v>
      </c>
      <c r="K10" s="3">
        <v>48650</v>
      </c>
      <c r="L10" s="3">
        <v>66250</v>
      </c>
    </row>
    <row r="11" spans="1:12">
      <c r="I11" s="2" t="s">
        <v>117</v>
      </c>
      <c r="J11" s="16">
        <v>34640</v>
      </c>
      <c r="K11" s="16">
        <v>49440</v>
      </c>
      <c r="L11" s="16">
        <v>68130</v>
      </c>
    </row>
    <row r="12" spans="1:12">
      <c r="I12" s="2" t="s">
        <v>52</v>
      </c>
      <c r="J12" s="3">
        <v>36470</v>
      </c>
      <c r="K12" s="3">
        <v>50500</v>
      </c>
      <c r="L12" s="3">
        <v>69520</v>
      </c>
    </row>
    <row r="13" spans="1:12">
      <c r="I13" s="4" t="s">
        <v>162</v>
      </c>
      <c r="J13" s="5">
        <v>42310</v>
      </c>
      <c r="K13" s="5">
        <v>57430</v>
      </c>
      <c r="L13" s="6">
        <v>77630</v>
      </c>
    </row>
    <row r="14" spans="1:12">
      <c r="I14" s="7" t="s">
        <v>163</v>
      </c>
      <c r="J14" s="5">
        <v>43940</v>
      </c>
      <c r="K14" s="5">
        <v>62970</v>
      </c>
      <c r="L14" s="6">
        <v>92690</v>
      </c>
    </row>
    <row r="15" spans="1:12">
      <c r="I15" s="4" t="s">
        <v>53</v>
      </c>
      <c r="J15" s="5">
        <v>46570</v>
      </c>
      <c r="K15" s="5">
        <v>64620</v>
      </c>
      <c r="L15" s="6">
        <v>95500</v>
      </c>
    </row>
    <row r="34" spans="1:8">
      <c r="A34" s="120" t="s">
        <v>166</v>
      </c>
      <c r="B34" s="120"/>
      <c r="C34" s="120"/>
      <c r="D34" s="120"/>
      <c r="E34" s="120"/>
      <c r="F34" s="120"/>
      <c r="G34" s="38"/>
      <c r="H34" s="38"/>
    </row>
    <row r="35" spans="1:8">
      <c r="A35" s="37" t="s">
        <v>182</v>
      </c>
      <c r="B35" s="37"/>
      <c r="C35" s="37"/>
      <c r="D35" s="37"/>
      <c r="E35" s="37"/>
      <c r="F35" s="37"/>
      <c r="G35" s="38"/>
      <c r="H35" s="38"/>
    </row>
    <row r="36" spans="1:8" ht="15" customHeight="1">
      <c r="A36" s="64" t="s">
        <v>169</v>
      </c>
      <c r="B36" s="63"/>
      <c r="C36" s="63"/>
      <c r="D36" s="63"/>
      <c r="E36" s="63"/>
      <c r="F36" s="63"/>
    </row>
    <row r="37" spans="1:8">
      <c r="A37" t="s">
        <v>165</v>
      </c>
    </row>
  </sheetData>
  <mergeCells count="1">
    <mergeCell ref="A34:F34"/>
  </mergeCell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8"/>
  <sheetViews>
    <sheetView showGridLines="0" workbookViewId="0"/>
  </sheetViews>
  <sheetFormatPr baseColWidth="10" defaultRowHeight="15"/>
  <cols>
    <col min="1" max="1" width="42" customWidth="1"/>
    <col min="2" max="2" width="23.42578125" customWidth="1"/>
    <col min="3" max="4" width="18.5703125" style="19" customWidth="1"/>
    <col min="5" max="5" width="16.5703125" style="19" customWidth="1"/>
    <col min="6" max="6" width="22.85546875" customWidth="1"/>
    <col min="7" max="7" width="25.7109375" style="22" customWidth="1"/>
    <col min="8" max="8" width="17.85546875" customWidth="1"/>
  </cols>
  <sheetData>
    <row r="1" spans="1:10">
      <c r="C1" s="51" t="s">
        <v>154</v>
      </c>
      <c r="D1" s="39"/>
      <c r="E1" s="39"/>
      <c r="F1" s="52"/>
      <c r="G1" s="51" t="s">
        <v>155</v>
      </c>
    </row>
    <row r="2" spans="1:10">
      <c r="A2" t="s">
        <v>65</v>
      </c>
      <c r="C2" s="20" t="s">
        <v>74</v>
      </c>
      <c r="D2" s="20" t="s">
        <v>105</v>
      </c>
      <c r="E2" s="20" t="s">
        <v>73</v>
      </c>
      <c r="G2" s="31" t="s">
        <v>101</v>
      </c>
    </row>
    <row r="3" spans="1:10">
      <c r="A3" t="s">
        <v>66</v>
      </c>
      <c r="C3" s="18">
        <v>-18</v>
      </c>
      <c r="D3" s="23">
        <v>496</v>
      </c>
      <c r="E3" s="53">
        <v>19</v>
      </c>
      <c r="F3" s="135" t="s">
        <v>82</v>
      </c>
      <c r="G3" s="41">
        <v>5.2</v>
      </c>
      <c r="H3" s="137" t="s">
        <v>102</v>
      </c>
    </row>
    <row r="4" spans="1:10">
      <c r="A4" t="s">
        <v>67</v>
      </c>
      <c r="B4" s="22"/>
      <c r="C4" s="18" t="s">
        <v>75</v>
      </c>
      <c r="D4" s="28">
        <v>17337</v>
      </c>
      <c r="E4" s="53">
        <v>11.7</v>
      </c>
      <c r="F4" s="135"/>
      <c r="G4" s="41">
        <v>1</v>
      </c>
      <c r="H4" s="137"/>
      <c r="J4" s="56"/>
    </row>
    <row r="5" spans="1:10">
      <c r="A5" t="s">
        <v>68</v>
      </c>
      <c r="C5" s="18" t="s">
        <v>76</v>
      </c>
      <c r="D5" s="23">
        <v>128074</v>
      </c>
      <c r="E5" s="53">
        <v>27.1</v>
      </c>
      <c r="F5" s="135"/>
      <c r="G5" s="41">
        <v>3.2</v>
      </c>
      <c r="H5" s="137"/>
    </row>
    <row r="6" spans="1:10">
      <c r="A6" t="s">
        <v>69</v>
      </c>
      <c r="B6" s="36" t="s">
        <v>12</v>
      </c>
      <c r="C6" s="24" t="s">
        <v>77</v>
      </c>
      <c r="D6" s="24">
        <v>214708</v>
      </c>
      <c r="E6" s="54">
        <v>25.1</v>
      </c>
      <c r="F6" s="25"/>
      <c r="G6" s="55">
        <v>4.5</v>
      </c>
    </row>
    <row r="7" spans="1:10">
      <c r="A7" t="s">
        <v>70</v>
      </c>
      <c r="B7" s="61"/>
      <c r="C7" s="18" t="s">
        <v>78</v>
      </c>
      <c r="D7" s="23">
        <v>159471</v>
      </c>
      <c r="E7" s="53">
        <v>14.6</v>
      </c>
      <c r="G7" s="41">
        <v>5.3</v>
      </c>
      <c r="J7" s="56"/>
    </row>
    <row r="8" spans="1:10">
      <c r="A8" t="s">
        <v>71</v>
      </c>
      <c r="B8" s="61"/>
      <c r="C8" s="18" t="s">
        <v>79</v>
      </c>
      <c r="D8" s="23">
        <v>213587</v>
      </c>
      <c r="E8" s="53">
        <v>9.5</v>
      </c>
      <c r="G8" s="41">
        <v>4.8</v>
      </c>
      <c r="J8" s="56"/>
    </row>
    <row r="9" spans="1:10">
      <c r="A9" t="s">
        <v>72</v>
      </c>
      <c r="C9" s="18" t="s">
        <v>81</v>
      </c>
      <c r="D9" s="23">
        <v>186</v>
      </c>
      <c r="E9" s="53">
        <v>17.2</v>
      </c>
      <c r="G9" s="41">
        <v>14</v>
      </c>
    </row>
    <row r="10" spans="1:10">
      <c r="C10" s="40" t="s">
        <v>117</v>
      </c>
      <c r="D10" s="40">
        <f>SUM(D3:D9)</f>
        <v>733859</v>
      </c>
      <c r="E10" s="40">
        <v>18.3</v>
      </c>
      <c r="G10" s="14">
        <v>4.5</v>
      </c>
    </row>
    <row r="12" spans="1:10">
      <c r="C12" s="20" t="s">
        <v>80</v>
      </c>
      <c r="D12" s="20" t="s">
        <v>105</v>
      </c>
      <c r="E12" s="20" t="s">
        <v>73</v>
      </c>
      <c r="G12" s="31" t="s">
        <v>101</v>
      </c>
    </row>
    <row r="13" spans="1:10">
      <c r="B13" s="139" t="s">
        <v>12</v>
      </c>
      <c r="C13" s="24">
        <v>0</v>
      </c>
      <c r="D13" s="24">
        <v>127752</v>
      </c>
      <c r="E13" s="24">
        <v>11.1</v>
      </c>
      <c r="F13" s="136" t="s">
        <v>121</v>
      </c>
      <c r="G13" s="26">
        <v>2</v>
      </c>
      <c r="H13" s="138" t="s">
        <v>104</v>
      </c>
    </row>
    <row r="14" spans="1:10">
      <c r="B14" s="139"/>
      <c r="C14" s="24">
        <v>1</v>
      </c>
      <c r="D14" s="24">
        <v>135138</v>
      </c>
      <c r="E14" s="24">
        <v>13.1</v>
      </c>
      <c r="F14" s="136"/>
      <c r="G14" s="26">
        <v>2.6</v>
      </c>
      <c r="H14" s="138"/>
    </row>
    <row r="15" spans="1:10">
      <c r="C15" s="18">
        <v>2</v>
      </c>
      <c r="D15" s="23">
        <v>230384</v>
      </c>
      <c r="E15" s="18">
        <v>19.899999999999999</v>
      </c>
      <c r="G15" s="14">
        <v>4.0999999999999996</v>
      </c>
    </row>
    <row r="16" spans="1:10">
      <c r="C16" s="18">
        <v>3</v>
      </c>
      <c r="D16" s="23">
        <v>189647</v>
      </c>
      <c r="E16" s="18">
        <v>25.5</v>
      </c>
      <c r="G16" s="14">
        <v>7.9</v>
      </c>
    </row>
    <row r="17" spans="2:10">
      <c r="C17" s="18" t="s">
        <v>81</v>
      </c>
      <c r="D17" s="23">
        <v>50938</v>
      </c>
      <c r="E17" s="18">
        <v>16.399999999999999</v>
      </c>
      <c r="G17" s="14">
        <v>4.5999999999999996</v>
      </c>
    </row>
    <row r="18" spans="2:10">
      <c r="C18" s="40" t="s">
        <v>117</v>
      </c>
      <c r="D18" s="40">
        <f>SUM(D13:D17)</f>
        <v>733859</v>
      </c>
      <c r="E18" s="40">
        <v>18.3</v>
      </c>
      <c r="G18" s="14">
        <v>4.5</v>
      </c>
    </row>
    <row r="20" spans="2:10">
      <c r="C20" s="20" t="s">
        <v>17</v>
      </c>
      <c r="D20" s="20" t="s">
        <v>105</v>
      </c>
      <c r="E20" s="20" t="s">
        <v>73</v>
      </c>
      <c r="G20" s="31" t="s">
        <v>101</v>
      </c>
    </row>
    <row r="21" spans="2:10">
      <c r="B21" s="56"/>
      <c r="C21" s="18" t="s">
        <v>83</v>
      </c>
      <c r="D21" s="28">
        <v>62669</v>
      </c>
      <c r="E21" s="53">
        <v>14</v>
      </c>
      <c r="F21" s="56"/>
      <c r="G21" s="41">
        <v>4.0999999999999996</v>
      </c>
      <c r="J21" s="56"/>
    </row>
    <row r="22" spans="2:10">
      <c r="B22" s="56"/>
      <c r="C22" s="18" t="s">
        <v>84</v>
      </c>
      <c r="D22" s="23">
        <v>62606</v>
      </c>
      <c r="E22" s="53">
        <v>7.2</v>
      </c>
      <c r="F22" s="56"/>
      <c r="G22" s="41">
        <v>1.4</v>
      </c>
    </row>
    <row r="23" spans="2:10">
      <c r="B23" s="56"/>
      <c r="C23" s="18" t="s">
        <v>85</v>
      </c>
      <c r="D23" s="23">
        <v>243936</v>
      </c>
      <c r="E23" s="53">
        <v>13.6</v>
      </c>
      <c r="F23" s="56"/>
      <c r="G23" s="41">
        <v>5.2</v>
      </c>
    </row>
    <row r="24" spans="2:10">
      <c r="B24" s="36" t="s">
        <v>12</v>
      </c>
      <c r="C24" s="24" t="s">
        <v>183</v>
      </c>
      <c r="D24" s="24">
        <v>146466</v>
      </c>
      <c r="E24" s="54">
        <v>27.7</v>
      </c>
      <c r="F24" s="65"/>
      <c r="G24" s="55">
        <v>4.9000000000000004</v>
      </c>
    </row>
    <row r="25" spans="2:10">
      <c r="B25" s="56"/>
      <c r="C25" s="18" t="s">
        <v>184</v>
      </c>
      <c r="D25" s="23">
        <v>106293</v>
      </c>
      <c r="E25" s="53">
        <v>28.1</v>
      </c>
      <c r="F25" s="56"/>
      <c r="G25" s="41">
        <v>5</v>
      </c>
    </row>
    <row r="26" spans="2:10">
      <c r="B26" s="56"/>
      <c r="C26" s="18" t="s">
        <v>86</v>
      </c>
      <c r="D26" s="23">
        <v>50193</v>
      </c>
      <c r="E26" s="53">
        <v>13.7</v>
      </c>
      <c r="F26" s="56"/>
      <c r="G26" s="41">
        <v>2.7</v>
      </c>
    </row>
    <row r="27" spans="2:10">
      <c r="B27" s="56"/>
      <c r="C27" s="18" t="s">
        <v>87</v>
      </c>
      <c r="D27" s="23">
        <v>36822</v>
      </c>
      <c r="E27" s="53">
        <v>17.399999999999999</v>
      </c>
      <c r="F27" s="56"/>
      <c r="G27" s="41">
        <v>4</v>
      </c>
      <c r="J27" s="56"/>
    </row>
    <row r="28" spans="2:10">
      <c r="C28" s="18" t="s">
        <v>81</v>
      </c>
      <c r="D28" s="29">
        <v>24874</v>
      </c>
      <c r="E28" s="53">
        <v>16.399999999999999</v>
      </c>
      <c r="F28" s="56"/>
      <c r="G28" s="41">
        <v>5.6</v>
      </c>
    </row>
    <row r="29" spans="2:10">
      <c r="C29" s="40" t="s">
        <v>117</v>
      </c>
      <c r="D29" s="40">
        <f>SUM(D21:D28)</f>
        <v>733859</v>
      </c>
      <c r="E29" s="53">
        <v>18.3</v>
      </c>
      <c r="F29" s="56"/>
      <c r="G29" s="41">
        <v>4.5</v>
      </c>
    </row>
    <row r="31" spans="2:10">
      <c r="C31" s="20" t="s">
        <v>25</v>
      </c>
      <c r="D31" s="20" t="s">
        <v>105</v>
      </c>
      <c r="E31" s="20" t="s">
        <v>73</v>
      </c>
      <c r="G31" s="21" t="s">
        <v>101</v>
      </c>
    </row>
    <row r="32" spans="2:10">
      <c r="B32" s="36" t="s">
        <v>12</v>
      </c>
      <c r="C32" s="24" t="s">
        <v>88</v>
      </c>
      <c r="D32" s="24">
        <v>504643</v>
      </c>
      <c r="E32" s="24">
        <v>20.7</v>
      </c>
      <c r="F32" s="25"/>
      <c r="G32" s="26">
        <v>4.9000000000000004</v>
      </c>
    </row>
    <row r="33" spans="2:7">
      <c r="C33" s="18" t="s">
        <v>89</v>
      </c>
      <c r="D33" s="23">
        <v>182907</v>
      </c>
      <c r="E33" s="18">
        <v>12.1</v>
      </c>
      <c r="G33" s="14">
        <v>3.1</v>
      </c>
    </row>
    <row r="34" spans="2:7">
      <c r="C34" s="18" t="s">
        <v>81</v>
      </c>
      <c r="D34" s="23">
        <v>46309</v>
      </c>
      <c r="E34" s="18">
        <v>16.600000000000001</v>
      </c>
      <c r="G34" s="14">
        <v>4.7</v>
      </c>
    </row>
    <row r="35" spans="2:7">
      <c r="C35" s="40" t="s">
        <v>117</v>
      </c>
      <c r="D35" s="40">
        <f>SUM(D32:D34)</f>
        <v>733859</v>
      </c>
      <c r="E35" s="40">
        <v>18.3</v>
      </c>
      <c r="G35" s="14">
        <v>4.5</v>
      </c>
    </row>
    <row r="37" spans="2:7">
      <c r="C37" s="20" t="s">
        <v>90</v>
      </c>
      <c r="D37" s="20" t="s">
        <v>105</v>
      </c>
      <c r="E37" s="20" t="s">
        <v>73</v>
      </c>
      <c r="G37" s="31" t="s">
        <v>101</v>
      </c>
    </row>
    <row r="38" spans="2:7">
      <c r="B38" s="56"/>
      <c r="C38" s="18" t="s">
        <v>95</v>
      </c>
      <c r="D38" s="23">
        <v>46125</v>
      </c>
      <c r="E38" s="53">
        <v>19</v>
      </c>
      <c r="G38" s="14">
        <v>4.0999999999999996</v>
      </c>
    </row>
    <row r="39" spans="2:7">
      <c r="B39" s="56"/>
      <c r="C39" s="18" t="s">
        <v>91</v>
      </c>
      <c r="D39" s="23">
        <v>83539</v>
      </c>
      <c r="E39" s="53">
        <v>17.2</v>
      </c>
      <c r="G39" s="14">
        <v>4.4000000000000004</v>
      </c>
    </row>
    <row r="40" spans="2:7">
      <c r="B40" s="56"/>
      <c r="C40" s="18" t="s">
        <v>92</v>
      </c>
      <c r="D40" s="23">
        <v>146242</v>
      </c>
      <c r="E40" s="53">
        <v>17.100000000000001</v>
      </c>
      <c r="G40" s="14">
        <v>4.3</v>
      </c>
    </row>
    <row r="41" spans="2:7">
      <c r="B41" s="36" t="s">
        <v>12</v>
      </c>
      <c r="C41" s="24" t="s">
        <v>93</v>
      </c>
      <c r="D41" s="24">
        <v>199124</v>
      </c>
      <c r="E41" s="54">
        <v>17.7</v>
      </c>
      <c r="F41" s="25"/>
      <c r="G41" s="26">
        <v>4.3</v>
      </c>
    </row>
    <row r="42" spans="2:7">
      <c r="B42" s="56"/>
      <c r="C42" s="18" t="s">
        <v>94</v>
      </c>
      <c r="D42" s="23">
        <v>148614</v>
      </c>
      <c r="E42" s="53">
        <v>22.2</v>
      </c>
      <c r="G42" s="14">
        <v>4.4000000000000004</v>
      </c>
    </row>
    <row r="43" spans="2:7">
      <c r="B43" s="56"/>
      <c r="C43" s="18" t="s">
        <v>37</v>
      </c>
      <c r="D43" s="23">
        <v>110198</v>
      </c>
      <c r="E43" s="53">
        <v>16.3</v>
      </c>
      <c r="G43" s="14">
        <v>5.4</v>
      </c>
    </row>
    <row r="44" spans="2:7">
      <c r="C44" s="18" t="s">
        <v>81</v>
      </c>
      <c r="D44" s="23">
        <v>17</v>
      </c>
      <c r="E44" s="53">
        <v>17.600000000000001</v>
      </c>
      <c r="G44" s="14" t="s">
        <v>103</v>
      </c>
    </row>
    <row r="45" spans="2:7">
      <c r="C45" s="40" t="s">
        <v>117</v>
      </c>
      <c r="D45" s="40">
        <f>SUM(D38:D44)</f>
        <v>733859</v>
      </c>
      <c r="E45" s="53">
        <v>18.3</v>
      </c>
      <c r="G45" s="14">
        <v>4.5</v>
      </c>
    </row>
    <row r="47" spans="2:7">
      <c r="C47" s="20" t="s">
        <v>38</v>
      </c>
      <c r="D47" s="20" t="s">
        <v>105</v>
      </c>
      <c r="E47" s="20" t="s">
        <v>73</v>
      </c>
      <c r="G47" s="30" t="s">
        <v>101</v>
      </c>
    </row>
    <row r="48" spans="2:7">
      <c r="B48" s="56"/>
      <c r="C48" s="27" t="s">
        <v>95</v>
      </c>
      <c r="D48" s="27">
        <v>46125</v>
      </c>
      <c r="E48" s="53">
        <v>19</v>
      </c>
      <c r="G48" s="14">
        <v>4.0999999999999996</v>
      </c>
    </row>
    <row r="49" spans="2:7">
      <c r="B49" s="56"/>
      <c r="C49" s="18" t="s">
        <v>96</v>
      </c>
      <c r="D49" s="23">
        <v>308340</v>
      </c>
      <c r="E49" s="53">
        <v>14.8</v>
      </c>
      <c r="G49" s="14">
        <v>4.5</v>
      </c>
    </row>
    <row r="50" spans="2:7">
      <c r="B50" s="36" t="s">
        <v>12</v>
      </c>
      <c r="C50" s="24" t="s">
        <v>97</v>
      </c>
      <c r="D50" s="24">
        <v>379377</v>
      </c>
      <c r="E50" s="54">
        <v>21.1</v>
      </c>
      <c r="F50" s="25"/>
      <c r="G50" s="26">
        <v>4.5</v>
      </c>
    </row>
    <row r="51" spans="2:7">
      <c r="C51" s="18" t="s">
        <v>81</v>
      </c>
      <c r="D51" s="23">
        <v>17</v>
      </c>
      <c r="E51" s="53">
        <v>17.600000000000001</v>
      </c>
      <c r="G51" s="14" t="s">
        <v>103</v>
      </c>
    </row>
    <row r="52" spans="2:7">
      <c r="C52" s="40" t="s">
        <v>117</v>
      </c>
      <c r="D52" s="40">
        <f>SUM(D48:D51)</f>
        <v>733859</v>
      </c>
      <c r="E52" s="53">
        <v>18.3</v>
      </c>
      <c r="G52" s="14">
        <v>4.5</v>
      </c>
    </row>
    <row r="54" spans="2:7">
      <c r="C54" s="20" t="s">
        <v>98</v>
      </c>
      <c r="D54" s="20" t="s">
        <v>105</v>
      </c>
      <c r="E54" s="20" t="s">
        <v>73</v>
      </c>
      <c r="G54" s="31" t="s">
        <v>101</v>
      </c>
    </row>
    <row r="55" spans="2:7">
      <c r="B55" s="36" t="s">
        <v>12</v>
      </c>
      <c r="C55" s="24" t="s">
        <v>99</v>
      </c>
      <c r="D55" s="24">
        <v>301035</v>
      </c>
      <c r="E55" s="24">
        <v>13.5</v>
      </c>
      <c r="F55" s="25"/>
      <c r="G55" s="26">
        <v>3.7</v>
      </c>
    </row>
    <row r="56" spans="2:7">
      <c r="C56" s="18" t="s">
        <v>100</v>
      </c>
      <c r="D56" s="23">
        <v>386524</v>
      </c>
      <c r="E56" s="18">
        <v>22.2</v>
      </c>
      <c r="G56" s="14">
        <v>5.0999999999999996</v>
      </c>
    </row>
    <row r="57" spans="2:7">
      <c r="C57" s="18" t="s">
        <v>81</v>
      </c>
      <c r="D57" s="23">
        <v>46300</v>
      </c>
      <c r="E57" s="18">
        <v>16.600000000000001</v>
      </c>
      <c r="G57" s="14">
        <v>4.7</v>
      </c>
    </row>
    <row r="58" spans="2:7">
      <c r="C58" s="40" t="s">
        <v>117</v>
      </c>
      <c r="D58" s="40">
        <f>SUM(D55:D57)</f>
        <v>733859</v>
      </c>
      <c r="E58" s="40">
        <v>18.3</v>
      </c>
      <c r="G58" s="14">
        <v>4.5</v>
      </c>
    </row>
  </sheetData>
  <mergeCells count="5">
    <mergeCell ref="F3:F5"/>
    <mergeCell ref="F13:F14"/>
    <mergeCell ref="H3:H5"/>
    <mergeCell ref="H13:H14"/>
    <mergeCell ref="B13:B14"/>
  </mergeCells>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showGridLines="0" workbookViewId="0"/>
  </sheetViews>
  <sheetFormatPr baseColWidth="10" defaultRowHeight="15"/>
  <cols>
    <col min="1" max="1" width="25.28515625" style="91" customWidth="1"/>
    <col min="2" max="2" width="23.7109375" style="91" customWidth="1"/>
    <col min="3" max="3" width="23.140625" style="91" customWidth="1"/>
    <col min="4" max="4" width="22.5703125" style="91" customWidth="1"/>
  </cols>
  <sheetData>
    <row r="1" spans="1:4" ht="15.75" thickBot="1">
      <c r="A1" s="50" t="s">
        <v>156</v>
      </c>
      <c r="B1" s="50"/>
      <c r="C1" s="50"/>
      <c r="D1" s="50"/>
    </row>
    <row r="2" spans="1:4" ht="15.75" thickBot="1">
      <c r="A2" s="66" t="s">
        <v>5</v>
      </c>
      <c r="B2" s="67" t="s">
        <v>6</v>
      </c>
      <c r="C2" s="68" t="s">
        <v>7</v>
      </c>
      <c r="D2" s="68" t="s">
        <v>8</v>
      </c>
    </row>
    <row r="3" spans="1:4" ht="15.75" thickBot="1">
      <c r="A3" s="69" t="s">
        <v>106</v>
      </c>
      <c r="B3" s="70" t="s">
        <v>136</v>
      </c>
      <c r="C3" s="71"/>
      <c r="D3" s="72"/>
    </row>
    <row r="4" spans="1:4" ht="15.75" thickBot="1">
      <c r="A4" s="140" t="s">
        <v>9</v>
      </c>
      <c r="B4" s="141"/>
      <c r="C4" s="141"/>
      <c r="D4" s="142"/>
    </row>
    <row r="5" spans="1:4" ht="15.75" thickBot="1">
      <c r="A5" s="73" t="s">
        <v>10</v>
      </c>
      <c r="B5" s="74" t="s">
        <v>137</v>
      </c>
      <c r="C5" s="74">
        <v>-1.2</v>
      </c>
      <c r="D5" s="74">
        <f>-1.6</f>
        <v>-1.6</v>
      </c>
    </row>
    <row r="6" spans="1:4" ht="15.75" thickBot="1">
      <c r="A6" s="75" t="s">
        <v>11</v>
      </c>
      <c r="B6" s="122"/>
      <c r="C6" s="123"/>
      <c r="D6" s="124"/>
    </row>
    <row r="7" spans="1:4" ht="15.75" customHeight="1">
      <c r="A7" s="76" t="s">
        <v>13</v>
      </c>
      <c r="B7" s="77" t="s">
        <v>138</v>
      </c>
      <c r="C7" s="77">
        <v>0.6</v>
      </c>
      <c r="D7" s="77">
        <v>0.8</v>
      </c>
    </row>
    <row r="8" spans="1:4" ht="16.5" customHeight="1" thickBot="1">
      <c r="A8" s="78" t="s">
        <v>4</v>
      </c>
      <c r="B8" s="79" t="s">
        <v>139</v>
      </c>
      <c r="C8" s="79">
        <v>0.8</v>
      </c>
      <c r="D8" s="79">
        <v>0.3</v>
      </c>
    </row>
    <row r="9" spans="1:4" ht="15.75" thickBot="1">
      <c r="A9" s="143" t="s">
        <v>60</v>
      </c>
      <c r="B9" s="144"/>
      <c r="C9" s="144"/>
      <c r="D9" s="145"/>
    </row>
    <row r="10" spans="1:4" ht="20.25" customHeight="1" thickBot="1">
      <c r="A10" s="80" t="s">
        <v>61</v>
      </c>
      <c r="B10" s="122" t="s">
        <v>12</v>
      </c>
      <c r="C10" s="123"/>
      <c r="D10" s="124"/>
    </row>
    <row r="11" spans="1:4" ht="18.75" customHeight="1">
      <c r="A11" s="76" t="s">
        <v>62</v>
      </c>
      <c r="B11" s="77" t="s">
        <v>140</v>
      </c>
      <c r="C11" s="77">
        <v>2.8</v>
      </c>
      <c r="D11" s="77">
        <v>1.8</v>
      </c>
    </row>
    <row r="12" spans="1:4" ht="19.5" customHeight="1" thickBot="1">
      <c r="A12" s="78" t="s">
        <v>63</v>
      </c>
      <c r="B12" s="79" t="s">
        <v>141</v>
      </c>
      <c r="C12" s="79">
        <v>7.4</v>
      </c>
      <c r="D12" s="79">
        <v>5.6</v>
      </c>
    </row>
    <row r="13" spans="1:4" ht="15.75" thickBot="1">
      <c r="A13" s="143" t="s">
        <v>17</v>
      </c>
      <c r="B13" s="144"/>
      <c r="C13" s="144"/>
      <c r="D13" s="145"/>
    </row>
    <row r="14" spans="1:4">
      <c r="A14" s="80" t="s">
        <v>18</v>
      </c>
      <c r="B14" s="81" t="s">
        <v>108</v>
      </c>
      <c r="C14" s="82">
        <v>2</v>
      </c>
      <c r="D14" s="81">
        <v>-0.8</v>
      </c>
    </row>
    <row r="15" spans="1:4">
      <c r="A15" s="76" t="s">
        <v>19</v>
      </c>
      <c r="B15" s="83" t="s">
        <v>109</v>
      </c>
      <c r="C15" s="83">
        <v>-2.1</v>
      </c>
      <c r="D15" s="83">
        <v>-3.5</v>
      </c>
    </row>
    <row r="16" spans="1:4" ht="16.5" customHeight="1" thickBot="1">
      <c r="A16" s="75" t="s">
        <v>20</v>
      </c>
      <c r="B16" s="79" t="s">
        <v>110</v>
      </c>
      <c r="C16" s="84">
        <v>0.6</v>
      </c>
      <c r="D16" s="79">
        <v>0.3</v>
      </c>
    </row>
    <row r="17" spans="1:4" ht="18" customHeight="1" thickBot="1">
      <c r="A17" s="76" t="s">
        <v>21</v>
      </c>
      <c r="B17" s="122" t="s">
        <v>12</v>
      </c>
      <c r="C17" s="123"/>
      <c r="D17" s="124"/>
    </row>
    <row r="18" spans="1:4" ht="16.5" customHeight="1">
      <c r="A18" s="75" t="s">
        <v>22</v>
      </c>
      <c r="B18" s="81" t="s">
        <v>142</v>
      </c>
      <c r="C18" s="81">
        <v>-0.7</v>
      </c>
      <c r="D18" s="81">
        <v>0.1</v>
      </c>
    </row>
    <row r="19" spans="1:4" ht="15" customHeight="1">
      <c r="A19" s="76" t="s">
        <v>23</v>
      </c>
      <c r="B19" s="83" t="s">
        <v>111</v>
      </c>
      <c r="C19" s="83">
        <v>-0.7</v>
      </c>
      <c r="D19" s="83">
        <v>-2.2000000000000002</v>
      </c>
    </row>
    <row r="20" spans="1:4" ht="15.75" thickBot="1">
      <c r="A20" s="78" t="s">
        <v>24</v>
      </c>
      <c r="B20" s="79" t="s">
        <v>112</v>
      </c>
      <c r="C20" s="79">
        <v>-1.2</v>
      </c>
      <c r="D20" s="79">
        <v>-0.9</v>
      </c>
    </row>
    <row r="21" spans="1:4" ht="15.75" thickBot="1">
      <c r="A21" s="143" t="s">
        <v>25</v>
      </c>
      <c r="B21" s="144"/>
      <c r="C21" s="144"/>
      <c r="D21" s="145"/>
    </row>
    <row r="22" spans="1:4" ht="15.75" thickBot="1">
      <c r="A22" s="80" t="s">
        <v>26</v>
      </c>
      <c r="B22" s="122" t="s">
        <v>12</v>
      </c>
      <c r="C22" s="123"/>
      <c r="D22" s="124"/>
    </row>
    <row r="23" spans="1:4" ht="15.75" thickBot="1">
      <c r="A23" s="85" t="s">
        <v>27</v>
      </c>
      <c r="B23" s="74" t="s">
        <v>107</v>
      </c>
      <c r="C23" s="74">
        <v>-1.1000000000000001</v>
      </c>
      <c r="D23" s="74">
        <v>-1.8</v>
      </c>
    </row>
    <row r="24" spans="1:4" ht="15.75" thickBot="1">
      <c r="A24" s="143" t="s">
        <v>29</v>
      </c>
      <c r="B24" s="144"/>
      <c r="C24" s="144"/>
      <c r="D24" s="145"/>
    </row>
    <row r="25" spans="1:4" ht="17.25" customHeight="1">
      <c r="A25" s="73" t="s">
        <v>64</v>
      </c>
      <c r="B25" s="77" t="s">
        <v>143</v>
      </c>
      <c r="C25" s="77">
        <v>-0.1</v>
      </c>
      <c r="D25" s="77">
        <v>-0.2</v>
      </c>
    </row>
    <row r="26" spans="1:4" ht="15" customHeight="1">
      <c r="A26" s="75" t="s">
        <v>31</v>
      </c>
      <c r="B26" s="86" t="s">
        <v>144</v>
      </c>
      <c r="C26" s="86">
        <v>0.2</v>
      </c>
      <c r="D26" s="86">
        <v>0.1</v>
      </c>
    </row>
    <row r="27" spans="1:4" ht="20.25" customHeight="1" thickBot="1">
      <c r="A27" s="76" t="s">
        <v>33</v>
      </c>
      <c r="B27" s="87" t="s">
        <v>113</v>
      </c>
      <c r="C27" s="87">
        <v>0.2</v>
      </c>
      <c r="D27" s="88">
        <v>0</v>
      </c>
    </row>
    <row r="28" spans="1:4" ht="15" customHeight="1" thickBot="1">
      <c r="A28" s="75" t="s">
        <v>34</v>
      </c>
      <c r="B28" s="122" t="s">
        <v>12</v>
      </c>
      <c r="C28" s="123"/>
      <c r="D28" s="124"/>
    </row>
    <row r="29" spans="1:4" ht="28.5" customHeight="1">
      <c r="A29" s="76" t="s">
        <v>35</v>
      </c>
      <c r="B29" s="77" t="s">
        <v>143</v>
      </c>
      <c r="C29" s="77">
        <v>-0.1</v>
      </c>
      <c r="D29" s="77">
        <v>0.1</v>
      </c>
    </row>
    <row r="30" spans="1:4" ht="15.75" thickBot="1">
      <c r="A30" s="78" t="s">
        <v>37</v>
      </c>
      <c r="B30" s="79" t="s">
        <v>114</v>
      </c>
      <c r="C30" s="79">
        <v>0.5</v>
      </c>
      <c r="D30" s="79">
        <v>1.1000000000000001</v>
      </c>
    </row>
    <row r="31" spans="1:4" ht="15.75" thickBot="1">
      <c r="A31" s="143" t="s">
        <v>38</v>
      </c>
      <c r="B31" s="144"/>
      <c r="C31" s="144"/>
      <c r="D31" s="145"/>
    </row>
    <row r="32" spans="1:4" ht="15.75" thickBot="1">
      <c r="A32" s="80" t="s">
        <v>39</v>
      </c>
      <c r="B32" s="122" t="s">
        <v>12</v>
      </c>
      <c r="C32" s="123"/>
      <c r="D32" s="124"/>
    </row>
    <row r="33" spans="1:4" ht="15.75" thickBot="1">
      <c r="A33" s="85" t="s">
        <v>40</v>
      </c>
      <c r="B33" s="74" t="s">
        <v>116</v>
      </c>
      <c r="C33" s="74">
        <v>0.04</v>
      </c>
      <c r="D33" s="89">
        <v>0</v>
      </c>
    </row>
    <row r="34" spans="1:4" ht="15.75" thickBot="1">
      <c r="A34" s="143" t="s">
        <v>41</v>
      </c>
      <c r="B34" s="144"/>
      <c r="C34" s="144"/>
      <c r="D34" s="145"/>
    </row>
    <row r="35" spans="1:4" ht="15.75" thickBot="1">
      <c r="A35" s="73" t="s">
        <v>42</v>
      </c>
      <c r="B35" s="122" t="s">
        <v>12</v>
      </c>
      <c r="C35" s="123"/>
      <c r="D35" s="124"/>
    </row>
    <row r="36" spans="1:4" ht="15.75" thickBot="1">
      <c r="A36" s="78" t="s">
        <v>43</v>
      </c>
      <c r="B36" s="90" t="s">
        <v>115</v>
      </c>
      <c r="C36" s="90">
        <v>0.1</v>
      </c>
      <c r="D36" s="90">
        <v>1.4</v>
      </c>
    </row>
    <row r="37" spans="1:4">
      <c r="A37" s="133" t="s">
        <v>119</v>
      </c>
      <c r="B37" s="133"/>
      <c r="C37" s="133"/>
      <c r="D37" s="133"/>
    </row>
    <row r="38" spans="1:4">
      <c r="A38" s="134"/>
      <c r="B38" s="134"/>
      <c r="C38" s="134"/>
      <c r="D38" s="134"/>
    </row>
  </sheetData>
  <mergeCells count="15">
    <mergeCell ref="B17:D17"/>
    <mergeCell ref="A37:D38"/>
    <mergeCell ref="A4:D4"/>
    <mergeCell ref="B6:D6"/>
    <mergeCell ref="A9:D9"/>
    <mergeCell ref="B10:D10"/>
    <mergeCell ref="A13:D13"/>
    <mergeCell ref="A34:D34"/>
    <mergeCell ref="B35:D35"/>
    <mergeCell ref="A21:D21"/>
    <mergeCell ref="B22:D22"/>
    <mergeCell ref="A24:D24"/>
    <mergeCell ref="B28:D28"/>
    <mergeCell ref="A31:D31"/>
    <mergeCell ref="B32:D32"/>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Graphique 1</vt:lpstr>
      <vt:lpstr>Graphique 2</vt:lpstr>
      <vt:lpstr>Carte 1</vt:lpstr>
      <vt:lpstr>Tableau 1</vt:lpstr>
      <vt:lpstr>Tableau 2</vt:lpstr>
      <vt:lpstr>Graphique 3</vt:lpstr>
      <vt:lpstr>Données complémentaires (1)</vt:lpstr>
      <vt:lpstr>Donnees complémentaires (2)</vt:lpstr>
    </vt:vector>
  </TitlesOfParts>
  <Company>MTECT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voiture électrique 2022</dc:title>
  <dc:subject>Datalab essentiel n°333</dc:subject>
  <dc:creator>SDES</dc:creator>
  <cp:keywords>véhicule électrique, immatriculation, voiture, motorisation</cp:keywords>
  <cp:lastModifiedBy>MONCOUYOUX Catherine</cp:lastModifiedBy>
  <dcterms:created xsi:type="dcterms:W3CDTF">2023-10-05T07:10:15Z</dcterms:created>
  <dcterms:modified xsi:type="dcterms:W3CDTF">2024-02-28T14:44:25Z</dcterms:modified>
</cp:coreProperties>
</file>